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showInkAnnotation="0" defaultThemeVersion="124226"/>
  <xr:revisionPtr revIDLastSave="0" documentId="13_ncr:1_{8E0F4BA2-A31F-4E6B-B9E7-958EDBC870E5}" xr6:coauthVersionLast="47" xr6:coauthVersionMax="47" xr10:uidLastSave="{00000000-0000-0000-0000-000000000000}"/>
  <bookViews>
    <workbookView xWindow="-120" yWindow="-120" windowWidth="19440" windowHeight="15000" tabRatio="887" xr2:uid="{00000000-000D-0000-FFFF-FFFF00000000}"/>
  </bookViews>
  <sheets>
    <sheet name="ЗМІСТ" sheetId="17" r:id="rId1"/>
    <sheet name="0000" sheetId="18" state="hidden" r:id="rId2"/>
    <sheet name="1000" sheetId="2" r:id="rId3"/>
    <sheet name="1100" sheetId="3" r:id="rId4"/>
    <sheet name="1200" sheetId="4" r:id="rId5"/>
    <sheet name="1300" sheetId="5" r:id="rId6"/>
    <sheet name="1400" sheetId="6" r:id="rId7"/>
    <sheet name="1500" sheetId="7" r:id="rId8"/>
    <sheet name="2000" sheetId="8" r:id="rId9"/>
    <sheet name="2100" sheetId="9" r:id="rId10"/>
    <sheet name="2200" sheetId="10" r:id="rId11"/>
    <sheet name="2300" sheetId="11" r:id="rId12"/>
    <sheet name="2400" sheetId="12" r:id="rId13"/>
    <sheet name="3000" sheetId="13" r:id="rId14"/>
    <sheet name="4000" sheetId="14" r:id="rId15"/>
  </sheets>
  <definedNames>
    <definedName name="Райони" localSheetId="1">'0000'!$AA$2:$AA$28</definedName>
    <definedName name="Райони">#REF!</definedName>
  </definedNames>
  <calcPr calcId="191029"/>
</workbook>
</file>

<file path=xl/calcChain.xml><?xml version="1.0" encoding="utf-8"?>
<calcChain xmlns="http://schemas.openxmlformats.org/spreadsheetml/2006/main">
  <c r="J28" i="18" l="1"/>
  <c r="G27" i="18" s="1"/>
  <c r="V200" i="2"/>
  <c r="T204" i="2"/>
  <c r="V205" i="2"/>
  <c r="J206" i="2"/>
  <c r="T206" i="2"/>
  <c r="H211" i="2"/>
  <c r="T211" i="2"/>
  <c r="T212" i="2"/>
  <c r="Z24" i="6"/>
  <c r="AD24" i="6"/>
  <c r="AD8" i="6"/>
  <c r="M199" i="8"/>
  <c r="X203" i="8"/>
  <c r="X204" i="8"/>
  <c r="AL7" i="11"/>
  <c r="O33" i="12"/>
  <c r="J199" i="13"/>
  <c r="J228" i="13"/>
  <c r="G44" i="18"/>
  <c r="G43" i="18"/>
  <c r="G39" i="18"/>
  <c r="G38" i="18"/>
  <c r="G37" i="18"/>
  <c r="X199" i="8" l="1"/>
  <c r="R203" i="8"/>
  <c r="W232" i="8"/>
  <c r="AJ197" i="8"/>
  <c r="AR197" i="8"/>
  <c r="AN197" i="8"/>
  <c r="AP197" i="8"/>
  <c r="AK197" i="8"/>
  <c r="AI197" i="8"/>
  <c r="AE197" i="8"/>
  <c r="AH197" i="8"/>
  <c r="AQ196" i="8"/>
  <c r="AI196" i="8"/>
  <c r="AR196" i="8"/>
  <c r="AN196" i="8"/>
  <c r="AK196" i="8"/>
  <c r="AJ196" i="8"/>
  <c r="AE196" i="8"/>
  <c r="AG196" i="8"/>
  <c r="AP195" i="8"/>
  <c r="AH195" i="8"/>
  <c r="AC195" i="8"/>
  <c r="AR195" i="8"/>
  <c r="AO195" i="8"/>
  <c r="AN195" i="8"/>
  <c r="AM195" i="8"/>
  <c r="AK195" i="8"/>
  <c r="AJ195" i="8"/>
  <c r="AF195" i="8"/>
  <c r="AN194" i="8"/>
  <c r="AG194" i="8"/>
  <c r="AR194" i="8"/>
  <c r="AO194" i="8"/>
  <c r="AM194" i="8"/>
  <c r="AK194" i="8"/>
  <c r="AJ194" i="8"/>
  <c r="AI194" i="8"/>
  <c r="AF194" i="8"/>
  <c r="AD194" i="8"/>
  <c r="AN193" i="8"/>
  <c r="AF193" i="8"/>
  <c r="AE193" i="8"/>
  <c r="AR193" i="8"/>
  <c r="AL193" i="8"/>
  <c r="AK193" i="8"/>
  <c r="AI193" i="8"/>
  <c r="AJ193" i="8"/>
  <c r="AD193" i="8"/>
  <c r="AM192" i="8"/>
  <c r="AL192" i="8"/>
  <c r="AE192" i="8"/>
  <c r="AR192" i="8"/>
  <c r="AQ192" i="8"/>
  <c r="AK192" i="8"/>
  <c r="AJ192" i="8"/>
  <c r="AC192" i="8"/>
  <c r="AL190" i="8"/>
  <c r="AA237" i="8"/>
  <c r="X237" i="8"/>
  <c r="T237" i="8"/>
  <c r="S237" i="8"/>
  <c r="AP190" i="8"/>
  <c r="P237" i="8"/>
  <c r="L237" i="8"/>
  <c r="K237" i="8"/>
  <c r="AE190" i="8"/>
  <c r="H237" i="8"/>
  <c r="AN189" i="8"/>
  <c r="AK189" i="8"/>
  <c r="AI189" i="8"/>
  <c r="AF189" i="8"/>
  <c r="AC189" i="8"/>
  <c r="AR189" i="8"/>
  <c r="AQ189" i="8"/>
  <c r="AJ189" i="8"/>
  <c r="AE189" i="8"/>
  <c r="AR188" i="8"/>
  <c r="AM188" i="8"/>
  <c r="AJ188" i="8"/>
  <c r="AH188" i="8"/>
  <c r="AE188" i="8"/>
  <c r="AN188" i="8"/>
  <c r="AP188" i="8"/>
  <c r="AK188" i="8"/>
  <c r="AI188" i="8"/>
  <c r="AG188" i="8"/>
  <c r="AI187" i="8"/>
  <c r="AR187" i="8"/>
  <c r="AN187" i="8"/>
  <c r="AK187" i="8"/>
  <c r="AJ187" i="8"/>
  <c r="AE187" i="8"/>
  <c r="AG187" i="8"/>
  <c r="AP186" i="8"/>
  <c r="AN186" i="8"/>
  <c r="AH186" i="8"/>
  <c r="AF186" i="8"/>
  <c r="AC186" i="8"/>
  <c r="AR186" i="8"/>
  <c r="AO186" i="8"/>
  <c r="AM186" i="8"/>
  <c r="AK186" i="8"/>
  <c r="AJ186" i="8"/>
  <c r="AD186" i="8"/>
  <c r="AM185" i="8"/>
  <c r="AJ185" i="8"/>
  <c r="AG185" i="8"/>
  <c r="AR185" i="8"/>
  <c r="AO185" i="8"/>
  <c r="AN185" i="8"/>
  <c r="AL185" i="8"/>
  <c r="AK185" i="8"/>
  <c r="AI185" i="8"/>
  <c r="AC185" i="8"/>
  <c r="AD185" i="8"/>
  <c r="AN184" i="8"/>
  <c r="AI184" i="8"/>
  <c r="AF184" i="8"/>
  <c r="AE184" i="8"/>
  <c r="AR184" i="8"/>
  <c r="AL184" i="8"/>
  <c r="AK184" i="8"/>
  <c r="AJ184" i="8"/>
  <c r="AD184" i="8"/>
  <c r="AM182" i="8"/>
  <c r="AL182" i="8"/>
  <c r="AH182" i="8"/>
  <c r="AE182" i="8"/>
  <c r="AA236" i="8"/>
  <c r="U236" i="8"/>
  <c r="S236" i="8"/>
  <c r="AO182" i="8"/>
  <c r="N236" i="8"/>
  <c r="M236" i="8"/>
  <c r="K236" i="8"/>
  <c r="F236" i="8"/>
  <c r="E236" i="8"/>
  <c r="AL181" i="8"/>
  <c r="AD181" i="8"/>
  <c r="AR181" i="8"/>
  <c r="AP181" i="8"/>
  <c r="AQ181" i="8"/>
  <c r="AK181" i="8"/>
  <c r="AE181" i="8"/>
  <c r="AN180" i="8"/>
  <c r="AK180" i="8"/>
  <c r="AI180" i="8"/>
  <c r="AF180" i="8"/>
  <c r="AC180" i="8"/>
  <c r="AR180" i="8"/>
  <c r="AQ180" i="8"/>
  <c r="AJ180" i="8"/>
  <c r="AG180" i="8"/>
  <c r="AE180" i="8"/>
  <c r="AR179" i="8"/>
  <c r="AM179" i="8"/>
  <c r="AJ179" i="8"/>
  <c r="AH179" i="8"/>
  <c r="AE179" i="8"/>
  <c r="AN179" i="8"/>
  <c r="AP179" i="8"/>
  <c r="AK179" i="8"/>
  <c r="AI179" i="8"/>
  <c r="AG179" i="8"/>
  <c r="AQ177" i="8"/>
  <c r="AI177" i="8"/>
  <c r="Y235" i="8"/>
  <c r="Q235" i="8"/>
  <c r="P235" i="8"/>
  <c r="AJ177" i="8"/>
  <c r="J235" i="8"/>
  <c r="I235" i="8"/>
  <c r="H235" i="8"/>
  <c r="AC177" i="8"/>
  <c r="AP176" i="8"/>
  <c r="AL176" i="8"/>
  <c r="AH176" i="8"/>
  <c r="AC176" i="8"/>
  <c r="AR176" i="8"/>
  <c r="AO176" i="8"/>
  <c r="AN176" i="8"/>
  <c r="AM176" i="8"/>
  <c r="AK176" i="8"/>
  <c r="AJ176" i="8"/>
  <c r="AF176" i="8"/>
  <c r="AN175" i="8"/>
  <c r="AJ175" i="8"/>
  <c r="AG175" i="8"/>
  <c r="AR175" i="8"/>
  <c r="AO175" i="8"/>
  <c r="AM175" i="8"/>
  <c r="AL175" i="8"/>
  <c r="AK175" i="8"/>
  <c r="AI175" i="8"/>
  <c r="AC175" i="8"/>
  <c r="AD175" i="8"/>
  <c r="AN173" i="8"/>
  <c r="AI173" i="8"/>
  <c r="AF173" i="8"/>
  <c r="AE173" i="8"/>
  <c r="Z234" i="8"/>
  <c r="Y234" i="8"/>
  <c r="W234" i="8"/>
  <c r="V234" i="8"/>
  <c r="U234" i="8"/>
  <c r="R234" i="8"/>
  <c r="Q234" i="8"/>
  <c r="O234" i="8"/>
  <c r="N234" i="8"/>
  <c r="M234" i="8"/>
  <c r="J234" i="8"/>
  <c r="I234" i="8"/>
  <c r="G234" i="8"/>
  <c r="F234" i="8"/>
  <c r="E234" i="8"/>
  <c r="AM172" i="8"/>
  <c r="AL172" i="8"/>
  <c r="AH172" i="8"/>
  <c r="AE172" i="8"/>
  <c r="AR172" i="8"/>
  <c r="AQ172" i="8"/>
  <c r="AK172" i="8"/>
  <c r="AJ172" i="8"/>
  <c r="AL171" i="8"/>
  <c r="AA233" i="8"/>
  <c r="AP171" i="8"/>
  <c r="W233" i="8"/>
  <c r="T233" i="8"/>
  <c r="S233" i="8"/>
  <c r="AM171" i="8"/>
  <c r="P233" i="8"/>
  <c r="O233" i="8"/>
  <c r="L233" i="8"/>
  <c r="K233" i="8"/>
  <c r="AE171" i="8"/>
  <c r="H233" i="8"/>
  <c r="G233" i="8"/>
  <c r="AD171" i="8"/>
  <c r="AN170" i="8"/>
  <c r="AK170" i="8"/>
  <c r="AI170" i="8"/>
  <c r="AF170" i="8"/>
  <c r="AC170" i="8"/>
  <c r="AR170" i="8"/>
  <c r="AQ170" i="8"/>
  <c r="AJ170" i="8"/>
  <c r="AG170" i="8"/>
  <c r="AE170" i="8"/>
  <c r="AH170" i="8"/>
  <c r="AM169" i="8"/>
  <c r="AJ169" i="8"/>
  <c r="AH169" i="8"/>
  <c r="AE169" i="8"/>
  <c r="AA232" i="8"/>
  <c r="Z232" i="8"/>
  <c r="Y232" i="8"/>
  <c r="V232" i="8"/>
  <c r="U232" i="8"/>
  <c r="S232" i="8"/>
  <c r="R232" i="8"/>
  <c r="Q232" i="8"/>
  <c r="AK169" i="8"/>
  <c r="O232" i="8"/>
  <c r="N232" i="8"/>
  <c r="M232" i="8"/>
  <c r="K232" i="8"/>
  <c r="J232" i="8"/>
  <c r="I232" i="8"/>
  <c r="G232" i="8"/>
  <c r="F232" i="8"/>
  <c r="E232" i="8"/>
  <c r="AI168" i="8"/>
  <c r="AR168" i="8"/>
  <c r="AN168" i="8"/>
  <c r="AQ168" i="8"/>
  <c r="AK168" i="8"/>
  <c r="AJ168" i="8"/>
  <c r="AE168" i="8"/>
  <c r="AP167" i="8"/>
  <c r="AN167" i="8"/>
  <c r="AL167" i="8"/>
  <c r="AH167" i="8"/>
  <c r="AC167" i="8"/>
  <c r="AR167" i="8"/>
  <c r="AO167" i="8"/>
  <c r="AM167" i="8"/>
  <c r="AK167" i="8"/>
  <c r="AJ167" i="8"/>
  <c r="AF167" i="8"/>
  <c r="AD167" i="8"/>
  <c r="AR166" i="8"/>
  <c r="AN166" i="8"/>
  <c r="AM166" i="8"/>
  <c r="AJ166" i="8"/>
  <c r="AG166" i="8"/>
  <c r="AO166" i="8"/>
  <c r="AL166" i="8"/>
  <c r="AK166" i="8"/>
  <c r="AI166" i="8"/>
  <c r="AC166" i="8"/>
  <c r="AD166" i="8"/>
  <c r="AE164" i="8"/>
  <c r="W231" i="8"/>
  <c r="V231" i="8"/>
  <c r="O231" i="8"/>
  <c r="N231" i="8"/>
  <c r="AJ164" i="8"/>
  <c r="J231" i="8"/>
  <c r="G231" i="8"/>
  <c r="F231" i="8"/>
  <c r="AM163" i="8"/>
  <c r="AL163" i="8"/>
  <c r="AH163" i="8"/>
  <c r="AR163" i="8"/>
  <c r="AK163" i="8"/>
  <c r="AE163" i="8"/>
  <c r="AD163" i="8"/>
  <c r="AL161" i="8"/>
  <c r="AC161" i="8"/>
  <c r="T230" i="8"/>
  <c r="S230" i="8"/>
  <c r="P230" i="8"/>
  <c r="L230" i="8"/>
  <c r="K230" i="8"/>
  <c r="AE161" i="8"/>
  <c r="H230" i="8"/>
  <c r="AN160" i="8"/>
  <c r="AK160" i="8"/>
  <c r="AI160" i="8"/>
  <c r="AC160" i="8"/>
  <c r="AR160" i="8"/>
  <c r="AJ160" i="8"/>
  <c r="AG160" i="8"/>
  <c r="AE160" i="8"/>
  <c r="AH159" i="8"/>
  <c r="AR159" i="8"/>
  <c r="AN159" i="8"/>
  <c r="AJ159" i="8"/>
  <c r="AI159" i="8"/>
  <c r="AE159" i="8"/>
  <c r="AP158" i="8"/>
  <c r="AO158" i="8"/>
  <c r="AC158" i="8"/>
  <c r="AR158" i="8"/>
  <c r="AQ158" i="8"/>
  <c r="AM158" i="8"/>
  <c r="AL158" i="8"/>
  <c r="AJ158" i="8"/>
  <c r="AE158" i="8"/>
  <c r="AF158" i="8"/>
  <c r="AR157" i="8"/>
  <c r="AN157" i="8"/>
  <c r="AH157" i="8"/>
  <c r="AG157" i="8"/>
  <c r="AC157" i="8"/>
  <c r="AP157" i="8"/>
  <c r="AO157" i="8"/>
  <c r="AL157" i="8"/>
  <c r="AK157" i="8"/>
  <c r="AJ157" i="8"/>
  <c r="AI157" i="8"/>
  <c r="AF157" i="8"/>
  <c r="AD157" i="8"/>
  <c r="AK155" i="8"/>
  <c r="AE155" i="8"/>
  <c r="V229" i="8"/>
  <c r="N229" i="8"/>
  <c r="F229" i="8"/>
  <c r="AP154" i="8"/>
  <c r="AI154" i="8"/>
  <c r="AH154" i="8"/>
  <c r="AR154" i="8"/>
  <c r="AN154" i="8"/>
  <c r="AO154" i="8"/>
  <c r="AK154" i="8"/>
  <c r="AJ154" i="8"/>
  <c r="AE154" i="8"/>
  <c r="AG154" i="8"/>
  <c r="AL153" i="8"/>
  <c r="AH153" i="8"/>
  <c r="AG153" i="8"/>
  <c r="AR153" i="8"/>
  <c r="AP153" i="8"/>
  <c r="AN153" i="8"/>
  <c r="AM153" i="8"/>
  <c r="AK153" i="8"/>
  <c r="AJ153" i="8"/>
  <c r="AN152" i="8"/>
  <c r="AI152" i="8"/>
  <c r="AG152" i="8"/>
  <c r="AF152" i="8"/>
  <c r="AC152" i="8"/>
  <c r="AR152" i="8"/>
  <c r="AO152" i="8"/>
  <c r="AM152" i="8"/>
  <c r="AK152" i="8"/>
  <c r="AJ152" i="8"/>
  <c r="AE152" i="8"/>
  <c r="AM150" i="8"/>
  <c r="AH150" i="8"/>
  <c r="AF150" i="8"/>
  <c r="AE150" i="8"/>
  <c r="AA228" i="8"/>
  <c r="S228" i="8"/>
  <c r="AP150" i="8"/>
  <c r="K228" i="8"/>
  <c r="F228" i="8"/>
  <c r="AC150" i="8"/>
  <c r="AM149" i="8"/>
  <c r="AL149" i="8"/>
  <c r="AE149" i="8"/>
  <c r="AR149" i="8"/>
  <c r="AQ149" i="8"/>
  <c r="AK149" i="8"/>
  <c r="AD149" i="8"/>
  <c r="AP148" i="8"/>
  <c r="AL148" i="8"/>
  <c r="AK148" i="8"/>
  <c r="AC148" i="8"/>
  <c r="AR148" i="8"/>
  <c r="AO148" i="8"/>
  <c r="AQ148" i="8"/>
  <c r="AJ148" i="8"/>
  <c r="AE148" i="8"/>
  <c r="AH148" i="8"/>
  <c r="AR147" i="8"/>
  <c r="AN147" i="8"/>
  <c r="AK147" i="8"/>
  <c r="AJ147" i="8"/>
  <c r="AC147" i="8"/>
  <c r="AO147" i="8"/>
  <c r="AM147" i="8"/>
  <c r="AQ147" i="8"/>
  <c r="AI147" i="8"/>
  <c r="AG147" i="8"/>
  <c r="AF147" i="8"/>
  <c r="AH147" i="8"/>
  <c r="AQ146" i="8"/>
  <c r="AN146" i="8"/>
  <c r="AJ146" i="8"/>
  <c r="AI146" i="8"/>
  <c r="AE146" i="8"/>
  <c r="AR146" i="8"/>
  <c r="AK146" i="8"/>
  <c r="AF146" i="8"/>
  <c r="AH146" i="8"/>
  <c r="AP145" i="8"/>
  <c r="AI145" i="8"/>
  <c r="AH145" i="8"/>
  <c r="AR145" i="8"/>
  <c r="AN145" i="8"/>
  <c r="AO145" i="8"/>
  <c r="AK145" i="8"/>
  <c r="AJ145" i="8"/>
  <c r="AE145" i="8"/>
  <c r="AG145" i="8"/>
  <c r="AL144" i="8"/>
  <c r="AH144" i="8"/>
  <c r="AG144" i="8"/>
  <c r="AR144" i="8"/>
  <c r="AN144" i="8"/>
  <c r="AM144" i="8"/>
  <c r="AK144" i="8"/>
  <c r="AJ144" i="8"/>
  <c r="AN143" i="8"/>
  <c r="AI143" i="8"/>
  <c r="AG143" i="8"/>
  <c r="AF143" i="8"/>
  <c r="AC143" i="8"/>
  <c r="T227" i="8"/>
  <c r="AP143" i="8"/>
  <c r="L227" i="8"/>
  <c r="J227" i="8"/>
  <c r="G227" i="8"/>
  <c r="AH143" i="8"/>
  <c r="AM142" i="8"/>
  <c r="AH142" i="8"/>
  <c r="AE142" i="8"/>
  <c r="AR142" i="8"/>
  <c r="AN142" i="8"/>
  <c r="AL142" i="8"/>
  <c r="AK142" i="8"/>
  <c r="AJ142" i="8"/>
  <c r="AI142" i="8"/>
  <c r="AF142" i="8"/>
  <c r="AD142" i="8"/>
  <c r="AL141" i="8"/>
  <c r="AE141" i="8"/>
  <c r="AR141" i="8"/>
  <c r="AQ141" i="8"/>
  <c r="AK141" i="8"/>
  <c r="AD141" i="8"/>
  <c r="AP140" i="8"/>
  <c r="AL140" i="8"/>
  <c r="AK140" i="8"/>
  <c r="AC140" i="8"/>
  <c r="AR140" i="8"/>
  <c r="AO140" i="8"/>
  <c r="AQ140" i="8"/>
  <c r="AJ140" i="8"/>
  <c r="AE140" i="8"/>
  <c r="AH140" i="8"/>
  <c r="AN139" i="8"/>
  <c r="AJ139" i="8"/>
  <c r="AC139" i="8"/>
  <c r="AA226" i="8"/>
  <c r="X226" i="8"/>
  <c r="W226" i="8"/>
  <c r="S226" i="8"/>
  <c r="AP139" i="8"/>
  <c r="P226" i="8"/>
  <c r="O226" i="8"/>
  <c r="H226" i="8"/>
  <c r="G226" i="8"/>
  <c r="AN138" i="8"/>
  <c r="AI138" i="8"/>
  <c r="AE138" i="8"/>
  <c r="AR138" i="8"/>
  <c r="AK138" i="8"/>
  <c r="AJ138" i="8"/>
  <c r="AF138" i="8"/>
  <c r="AH138" i="8"/>
  <c r="AP137" i="8"/>
  <c r="AM137" i="8"/>
  <c r="AH137" i="8"/>
  <c r="AR137" i="8"/>
  <c r="AN137" i="8"/>
  <c r="AO137" i="8"/>
  <c r="AK137" i="8"/>
  <c r="AI137" i="8"/>
  <c r="AJ137" i="8"/>
  <c r="AE137" i="8"/>
  <c r="AG137" i="8"/>
  <c r="AO136" i="8"/>
  <c r="AL136" i="8"/>
  <c r="AG136" i="8"/>
  <c r="AR136" i="8"/>
  <c r="AP136" i="8"/>
  <c r="AN136" i="8"/>
  <c r="AM136" i="8"/>
  <c r="AK136" i="8"/>
  <c r="AJ136" i="8"/>
  <c r="AF136" i="8"/>
  <c r="AN135" i="8"/>
  <c r="AK135" i="8"/>
  <c r="AI135" i="8"/>
  <c r="AF135" i="8"/>
  <c r="AC135" i="8"/>
  <c r="AA225" i="8"/>
  <c r="T225" i="8"/>
  <c r="S225" i="8"/>
  <c r="AP135" i="8"/>
  <c r="L225" i="8"/>
  <c r="K225" i="8"/>
  <c r="G225" i="8"/>
  <c r="AH135" i="8"/>
  <c r="AM134" i="8"/>
  <c r="AJ134" i="8"/>
  <c r="AH134" i="8"/>
  <c r="AE134" i="8"/>
  <c r="AR134" i="8"/>
  <c r="AN134" i="8"/>
  <c r="AL134" i="8"/>
  <c r="AK134" i="8"/>
  <c r="AI134" i="8"/>
  <c r="AF134" i="8"/>
  <c r="AD134" i="8"/>
  <c r="AL133" i="8"/>
  <c r="Z224" i="8"/>
  <c r="Y224" i="8"/>
  <c r="X224" i="8"/>
  <c r="U224" i="8"/>
  <c r="T224" i="8"/>
  <c r="R224" i="8"/>
  <c r="Q224" i="8"/>
  <c r="P224" i="8"/>
  <c r="O224" i="8"/>
  <c r="L224" i="8"/>
  <c r="J224" i="8"/>
  <c r="I224" i="8"/>
  <c r="H224" i="8"/>
  <c r="AP132" i="8"/>
  <c r="AL132" i="8"/>
  <c r="AK132" i="8"/>
  <c r="AC132" i="8"/>
  <c r="AR132" i="8"/>
  <c r="AO132" i="8"/>
  <c r="AN132" i="8"/>
  <c r="AQ132" i="8"/>
  <c r="AJ132" i="8"/>
  <c r="AH132" i="8"/>
  <c r="AG132" i="8"/>
  <c r="AF132" i="8"/>
  <c r="AN131" i="8"/>
  <c r="AJ131" i="8"/>
  <c r="AC131" i="8"/>
  <c r="AR131" i="8"/>
  <c r="AO131" i="8"/>
  <c r="AM131" i="8"/>
  <c r="AQ131" i="8"/>
  <c r="AK131" i="8"/>
  <c r="AI131" i="8"/>
  <c r="AG131" i="8"/>
  <c r="AH131" i="8"/>
  <c r="AQ130" i="8"/>
  <c r="AN130" i="8"/>
  <c r="AI130" i="8"/>
  <c r="AE130" i="8"/>
  <c r="AR130" i="8"/>
  <c r="AK130" i="8"/>
  <c r="AJ130" i="8"/>
  <c r="AF130" i="8"/>
  <c r="AH130" i="8"/>
  <c r="AP129" i="8"/>
  <c r="AM129" i="8"/>
  <c r="AL129" i="8"/>
  <c r="AH129" i="8"/>
  <c r="AR129" i="8"/>
  <c r="AN129" i="8"/>
  <c r="AO129" i="8"/>
  <c r="AK129" i="8"/>
  <c r="AJ129" i="8"/>
  <c r="AE129" i="8"/>
  <c r="AL128" i="8"/>
  <c r="AG128" i="8"/>
  <c r="AR128" i="8"/>
  <c r="AP128" i="8"/>
  <c r="AN128" i="8"/>
  <c r="AM128" i="8"/>
  <c r="AK128" i="8"/>
  <c r="AJ128" i="8"/>
  <c r="AF128" i="8"/>
  <c r="AN127" i="8"/>
  <c r="AK127" i="8"/>
  <c r="AI127" i="8"/>
  <c r="AF127" i="8"/>
  <c r="AC127" i="8"/>
  <c r="AR127" i="8"/>
  <c r="AO127" i="8"/>
  <c r="AM127" i="8"/>
  <c r="AJ127" i="8"/>
  <c r="AG127" i="8"/>
  <c r="AE127" i="8"/>
  <c r="AM126" i="8"/>
  <c r="AJ126" i="8"/>
  <c r="AH126" i="8"/>
  <c r="AE126" i="8"/>
  <c r="AR126" i="8"/>
  <c r="AN126" i="8"/>
  <c r="AL126" i="8"/>
  <c r="AK126" i="8"/>
  <c r="AI126" i="8"/>
  <c r="AF126" i="8"/>
  <c r="AD126" i="8"/>
  <c r="AL125" i="8"/>
  <c r="AR125" i="8"/>
  <c r="AQ125" i="8"/>
  <c r="AK125" i="8"/>
  <c r="AE125" i="8"/>
  <c r="AD125" i="8"/>
  <c r="AP124" i="8"/>
  <c r="AL124" i="8"/>
  <c r="AK124" i="8"/>
  <c r="AC124" i="8"/>
  <c r="AR124" i="8"/>
  <c r="AO124" i="8"/>
  <c r="AN124" i="8"/>
  <c r="AQ124" i="8"/>
  <c r="AJ124" i="8"/>
  <c r="AH124" i="8"/>
  <c r="AG124" i="8"/>
  <c r="AF124" i="8"/>
  <c r="AN123" i="8"/>
  <c r="AJ123" i="8"/>
  <c r="AC123" i="8"/>
  <c r="AR123" i="8"/>
  <c r="AO123" i="8"/>
  <c r="AM123" i="8"/>
  <c r="AQ123" i="8"/>
  <c r="AK123" i="8"/>
  <c r="AI123" i="8"/>
  <c r="AG123" i="8"/>
  <c r="AH123" i="8"/>
  <c r="AN122" i="8"/>
  <c r="AI122" i="8"/>
  <c r="AE122" i="8"/>
  <c r="AR122" i="8"/>
  <c r="AQ122" i="8"/>
  <c r="AK122" i="8"/>
  <c r="AJ122" i="8"/>
  <c r="AF122" i="8"/>
  <c r="AH122" i="8"/>
  <c r="AP121" i="8"/>
  <c r="AM121" i="8"/>
  <c r="AL121" i="8"/>
  <c r="AH121" i="8"/>
  <c r="AJ121" i="8"/>
  <c r="AC121" i="8"/>
  <c r="AO120" i="8"/>
  <c r="AL120" i="8"/>
  <c r="AG120" i="8"/>
  <c r="AR120" i="8"/>
  <c r="AP120" i="8"/>
  <c r="AN120" i="8"/>
  <c r="AM120" i="8"/>
  <c r="AK120" i="8"/>
  <c r="AJ120" i="8"/>
  <c r="AE120" i="8"/>
  <c r="AF120" i="8"/>
  <c r="AN118" i="8"/>
  <c r="AK118" i="8"/>
  <c r="AI118" i="8"/>
  <c r="AF118" i="8"/>
  <c r="AC118" i="8"/>
  <c r="AP118" i="8"/>
  <c r="AG118" i="8"/>
  <c r="G222" i="8"/>
  <c r="AH118" i="8"/>
  <c r="AM117" i="8"/>
  <c r="AJ117" i="8"/>
  <c r="AH117" i="8"/>
  <c r="AE117" i="8"/>
  <c r="AR117" i="8"/>
  <c r="AN117" i="8"/>
  <c r="AL117" i="8"/>
  <c r="AK117" i="8"/>
  <c r="AI117" i="8"/>
  <c r="AF117" i="8"/>
  <c r="AD117" i="8"/>
  <c r="AL116" i="8"/>
  <c r="AR116" i="8"/>
  <c r="AN116" i="8"/>
  <c r="AQ116" i="8"/>
  <c r="AK116" i="8"/>
  <c r="AE116" i="8"/>
  <c r="AD116" i="8"/>
  <c r="AP115" i="8"/>
  <c r="AL115" i="8"/>
  <c r="AK115" i="8"/>
  <c r="AH115" i="8"/>
  <c r="AC115" i="8"/>
  <c r="AR115" i="8"/>
  <c r="AO115" i="8"/>
  <c r="AN115" i="8"/>
  <c r="AQ115" i="8"/>
  <c r="AJ115" i="8"/>
  <c r="AF115" i="8"/>
  <c r="AN114" i="8"/>
  <c r="AJ114" i="8"/>
  <c r="AC114" i="8"/>
  <c r="AR114" i="8"/>
  <c r="AO114" i="8"/>
  <c r="AM114" i="8"/>
  <c r="AQ114" i="8"/>
  <c r="AK114" i="8"/>
  <c r="AI114" i="8"/>
  <c r="AG114" i="8"/>
  <c r="AH114" i="8"/>
  <c r="AQ113" i="8"/>
  <c r="AN113" i="8"/>
  <c r="AI113" i="8"/>
  <c r="AE113" i="8"/>
  <c r="AR113" i="8"/>
  <c r="AK113" i="8"/>
  <c r="AJ113" i="8"/>
  <c r="AF113" i="8"/>
  <c r="AH113" i="8"/>
  <c r="AP112" i="8"/>
  <c r="AM112" i="8"/>
  <c r="AL112" i="8"/>
  <c r="AE112" i="8"/>
  <c r="AR112" i="8"/>
  <c r="AK112" i="8"/>
  <c r="AD112" i="8"/>
  <c r="AL111" i="8"/>
  <c r="T221" i="8"/>
  <c r="L221" i="8"/>
  <c r="H221" i="8"/>
  <c r="AC111" i="8"/>
  <c r="AR110" i="8"/>
  <c r="AN110" i="8"/>
  <c r="AK110" i="8"/>
  <c r="AI110" i="8"/>
  <c r="AC110" i="8"/>
  <c r="AO110" i="8"/>
  <c r="AM110" i="8"/>
  <c r="AJ110" i="8"/>
  <c r="AG110" i="8"/>
  <c r="AE110" i="8"/>
  <c r="AQ109" i="8"/>
  <c r="AM109" i="8"/>
  <c r="AJ109" i="8"/>
  <c r="AH109" i="8"/>
  <c r="AE109" i="8"/>
  <c r="AR109" i="8"/>
  <c r="AN109" i="8"/>
  <c r="AK109" i="8"/>
  <c r="AI109" i="8"/>
  <c r="AF109" i="8"/>
  <c r="AD109" i="8"/>
  <c r="AQ108" i="8"/>
  <c r="AR108" i="8"/>
  <c r="AJ108" i="8"/>
  <c r="AE108" i="8"/>
  <c r="AD108" i="8"/>
  <c r="AL107" i="8"/>
  <c r="AC107" i="8"/>
  <c r="T220" i="8"/>
  <c r="AM107" i="8"/>
  <c r="P220" i="8"/>
  <c r="L220" i="8"/>
  <c r="H220" i="8"/>
  <c r="AN106" i="8"/>
  <c r="AC106" i="8"/>
  <c r="AR106" i="8"/>
  <c r="AO106" i="8"/>
  <c r="AM106" i="8"/>
  <c r="AQ106" i="8"/>
  <c r="AK106" i="8"/>
  <c r="AJ106" i="8"/>
  <c r="AI106" i="8"/>
  <c r="AG106" i="8"/>
  <c r="AE106" i="8"/>
  <c r="AM105" i="8"/>
  <c r="AE105" i="8"/>
  <c r="AR105" i="8"/>
  <c r="AN105" i="8"/>
  <c r="AK105" i="8"/>
  <c r="AJ105" i="8"/>
  <c r="AI105" i="8"/>
  <c r="AF105" i="8"/>
  <c r="AH105" i="8"/>
  <c r="AM104" i="8"/>
  <c r="AE104" i="8"/>
  <c r="AR104" i="8"/>
  <c r="AL104" i="8"/>
  <c r="AK104" i="8"/>
  <c r="AL103" i="8"/>
  <c r="AG103" i="8"/>
  <c r="AC103" i="8"/>
  <c r="X219" i="8"/>
  <c r="T219" i="8"/>
  <c r="P219" i="8"/>
  <c r="L219" i="8"/>
  <c r="H219" i="8"/>
  <c r="AR102" i="8"/>
  <c r="AN102" i="8"/>
  <c r="AJ102" i="8"/>
  <c r="AI102" i="8"/>
  <c r="AG102" i="8"/>
  <c r="AC102" i="8"/>
  <c r="AO102" i="8"/>
  <c r="AK102" i="8"/>
  <c r="AE102" i="8"/>
  <c r="AD102" i="8"/>
  <c r="AR101" i="8"/>
  <c r="AM101" i="8"/>
  <c r="AJ101" i="8"/>
  <c r="AH101" i="8"/>
  <c r="AF101" i="8"/>
  <c r="AE101" i="8"/>
  <c r="AA218" i="8"/>
  <c r="Z218" i="8"/>
  <c r="Y218" i="8"/>
  <c r="W218" i="8"/>
  <c r="V218" i="8"/>
  <c r="U218" i="8"/>
  <c r="S218" i="8"/>
  <c r="Q218" i="8"/>
  <c r="O218" i="8"/>
  <c r="N218" i="8"/>
  <c r="M218" i="8"/>
  <c r="K218" i="8"/>
  <c r="J218" i="8"/>
  <c r="I218" i="8"/>
  <c r="G218" i="8"/>
  <c r="F218" i="8"/>
  <c r="E218" i="8"/>
  <c r="AQ100" i="8"/>
  <c r="AL100" i="8"/>
  <c r="AE100" i="8"/>
  <c r="AR100" i="8"/>
  <c r="AP100" i="8"/>
  <c r="AN99" i="8"/>
  <c r="AL99" i="8"/>
  <c r="AH99" i="8"/>
  <c r="AG99" i="8"/>
  <c r="AF99" i="8"/>
  <c r="AC99" i="8"/>
  <c r="AR99" i="8"/>
  <c r="AP99" i="8"/>
  <c r="AO99" i="8"/>
  <c r="AQ99" i="8"/>
  <c r="AK99" i="8"/>
  <c r="AD99" i="8"/>
  <c r="AN98" i="8"/>
  <c r="AK98" i="8"/>
  <c r="AG98" i="8"/>
  <c r="AC98" i="8"/>
  <c r="AR98" i="8"/>
  <c r="AO98" i="8"/>
  <c r="AJ98" i="8"/>
  <c r="AI98" i="8"/>
  <c r="AF98" i="8"/>
  <c r="AH97" i="8"/>
  <c r="AR97" i="8"/>
  <c r="AN97" i="8"/>
  <c r="AK97" i="8"/>
  <c r="AJ97" i="8"/>
  <c r="AI97" i="8"/>
  <c r="AF97" i="8"/>
  <c r="AE97" i="8"/>
  <c r="AD97" i="8"/>
  <c r="AR96" i="8"/>
  <c r="AO96" i="8"/>
  <c r="AM96" i="8"/>
  <c r="AK96" i="8"/>
  <c r="AE96" i="8"/>
  <c r="AD96" i="8"/>
  <c r="AN95" i="8"/>
  <c r="AH95" i="8"/>
  <c r="AC95" i="8"/>
  <c r="AR95" i="8"/>
  <c r="AP95" i="8"/>
  <c r="AO95" i="8"/>
  <c r="AL95" i="8"/>
  <c r="AK95" i="8"/>
  <c r="AI95" i="8"/>
  <c r="AG95" i="8"/>
  <c r="AR94" i="8"/>
  <c r="AM94" i="8"/>
  <c r="AI94" i="8"/>
  <c r="AC94" i="8"/>
  <c r="AO94" i="8"/>
  <c r="AN94" i="8"/>
  <c r="AQ94" i="8"/>
  <c r="AK94" i="8"/>
  <c r="AJ94" i="8"/>
  <c r="AH94" i="8"/>
  <c r="AE94" i="8"/>
  <c r="AF94" i="8"/>
  <c r="AD94" i="8"/>
  <c r="AR93" i="8"/>
  <c r="AN93" i="8"/>
  <c r="AJ93" i="8"/>
  <c r="AP93" i="8"/>
  <c r="AO93" i="8"/>
  <c r="AL93" i="8"/>
  <c r="AQ93" i="8"/>
  <c r="AK93" i="8"/>
  <c r="AI93" i="8"/>
  <c r="AE93" i="8"/>
  <c r="AH93" i="8"/>
  <c r="AQ92" i="8"/>
  <c r="AK92" i="8"/>
  <c r="AI92" i="8"/>
  <c r="AE92" i="8"/>
  <c r="AR92" i="8"/>
  <c r="AN92" i="8"/>
  <c r="AJ92" i="8"/>
  <c r="AG92" i="8"/>
  <c r="AF92" i="8"/>
  <c r="AC92" i="8"/>
  <c r="AH92" i="8"/>
  <c r="AP91" i="8"/>
  <c r="AM91" i="8"/>
  <c r="AL91" i="8"/>
  <c r="AH91" i="8"/>
  <c r="AR91" i="8"/>
  <c r="AN91" i="8"/>
  <c r="AO91" i="8"/>
  <c r="AK91" i="8"/>
  <c r="AJ91" i="8"/>
  <c r="AE91" i="8"/>
  <c r="AG91" i="8"/>
  <c r="AO90" i="8"/>
  <c r="AL90" i="8"/>
  <c r="AG90" i="8"/>
  <c r="AC90" i="8"/>
  <c r="AR90" i="8"/>
  <c r="AN90" i="8"/>
  <c r="AM90" i="8"/>
  <c r="AK90" i="8"/>
  <c r="AJ90" i="8"/>
  <c r="AE90" i="8"/>
  <c r="AF90" i="8"/>
  <c r="AP89" i="8"/>
  <c r="AN89" i="8"/>
  <c r="AK89" i="8"/>
  <c r="AF89" i="8"/>
  <c r="AC89" i="8"/>
  <c r="AI89" i="8"/>
  <c r="AH89" i="8"/>
  <c r="AG89" i="8"/>
  <c r="AM88" i="8"/>
  <c r="AJ88" i="8"/>
  <c r="AE88" i="8"/>
  <c r="AR88" i="8"/>
  <c r="AN88" i="8"/>
  <c r="AL88" i="8"/>
  <c r="AK88" i="8"/>
  <c r="AI88" i="8"/>
  <c r="AG88" i="8"/>
  <c r="AF88" i="8"/>
  <c r="AC88" i="8"/>
  <c r="AD88" i="8"/>
  <c r="AP86" i="8"/>
  <c r="AL86" i="8"/>
  <c r="Y216" i="8"/>
  <c r="Q216" i="8"/>
  <c r="I216" i="8"/>
  <c r="AD86" i="8"/>
  <c r="AL85" i="8"/>
  <c r="AK85" i="8"/>
  <c r="AG85" i="8"/>
  <c r="AC85" i="8"/>
  <c r="AR85" i="8"/>
  <c r="AP85" i="8"/>
  <c r="AN85" i="8"/>
  <c r="AM85" i="8"/>
  <c r="AQ85" i="8"/>
  <c r="AJ85" i="8"/>
  <c r="AH85" i="8"/>
  <c r="AE85" i="8"/>
  <c r="AF85" i="8"/>
  <c r="AR84" i="8"/>
  <c r="AN84" i="8"/>
  <c r="AJ84" i="8"/>
  <c r="AP84" i="8"/>
  <c r="AO84" i="8"/>
  <c r="AL84" i="8"/>
  <c r="AQ84" i="8"/>
  <c r="AK84" i="8"/>
  <c r="AI84" i="8"/>
  <c r="AE84" i="8"/>
  <c r="AH84" i="8"/>
  <c r="AK83" i="8"/>
  <c r="AI83" i="8"/>
  <c r="AE83" i="8"/>
  <c r="AR83" i="8"/>
  <c r="AN83" i="8"/>
  <c r="AJ83" i="8"/>
  <c r="AG83" i="8"/>
  <c r="AF83" i="8"/>
  <c r="AC83" i="8"/>
  <c r="AH83" i="8"/>
  <c r="AP82" i="8"/>
  <c r="AM82" i="8"/>
  <c r="AL82" i="8"/>
  <c r="AH82" i="8"/>
  <c r="AR82" i="8"/>
  <c r="AN82" i="8"/>
  <c r="AO82" i="8"/>
  <c r="AK82" i="8"/>
  <c r="AJ82" i="8"/>
  <c r="AE82" i="8"/>
  <c r="AG82" i="8"/>
  <c r="AO81" i="8"/>
  <c r="AL81" i="8"/>
  <c r="AG81" i="8"/>
  <c r="AC81" i="8"/>
  <c r="AR81" i="8"/>
  <c r="AN81" i="8"/>
  <c r="AM81" i="8"/>
  <c r="AK81" i="8"/>
  <c r="AJ81" i="8"/>
  <c r="AP80" i="8"/>
  <c r="AN80" i="8"/>
  <c r="AK80" i="8"/>
  <c r="AF80" i="8"/>
  <c r="AC80" i="8"/>
  <c r="AR80" i="8"/>
  <c r="AO80" i="8"/>
  <c r="AL80" i="8"/>
  <c r="AM80" i="8"/>
  <c r="AJ80" i="8"/>
  <c r="AI80" i="8"/>
  <c r="AH80" i="8"/>
  <c r="AE80" i="8"/>
  <c r="AM79" i="8"/>
  <c r="AJ79" i="8"/>
  <c r="AE79" i="8"/>
  <c r="AR79" i="8"/>
  <c r="AN79" i="8"/>
  <c r="AL79" i="8"/>
  <c r="AK79" i="8"/>
  <c r="AI79" i="8"/>
  <c r="AG79" i="8"/>
  <c r="AF79" i="8"/>
  <c r="AC79" i="8"/>
  <c r="AD79" i="8"/>
  <c r="AP78" i="8"/>
  <c r="AL78" i="8"/>
  <c r="AE78" i="8"/>
  <c r="AD78" i="8"/>
  <c r="AL77" i="8"/>
  <c r="AK77" i="8"/>
  <c r="AG77" i="8"/>
  <c r="AC77" i="8"/>
  <c r="AR77" i="8"/>
  <c r="AP77" i="8"/>
  <c r="AN77" i="8"/>
  <c r="AM77" i="8"/>
  <c r="AQ77" i="8"/>
  <c r="AJ77" i="8"/>
  <c r="AH77" i="8"/>
  <c r="AE77" i="8"/>
  <c r="AF77" i="8"/>
  <c r="AR76" i="8"/>
  <c r="AN76" i="8"/>
  <c r="AJ76" i="8"/>
  <c r="AP76" i="8"/>
  <c r="AO76" i="8"/>
  <c r="AL76" i="8"/>
  <c r="AQ76" i="8"/>
  <c r="AK76" i="8"/>
  <c r="AI76" i="8"/>
  <c r="AE76" i="8"/>
  <c r="AH76" i="8"/>
  <c r="AQ75" i="8"/>
  <c r="AK75" i="8"/>
  <c r="AI75" i="8"/>
  <c r="AE75" i="8"/>
  <c r="AR75" i="8"/>
  <c r="AN75" i="8"/>
  <c r="AJ75" i="8"/>
  <c r="AG75" i="8"/>
  <c r="AF75" i="8"/>
  <c r="AC75" i="8"/>
  <c r="AH75" i="8"/>
  <c r="AP74" i="8"/>
  <c r="AM74" i="8"/>
  <c r="AL74" i="8"/>
  <c r="AH74" i="8"/>
  <c r="Y214" i="8"/>
  <c r="U214" i="8"/>
  <c r="Q214" i="8"/>
  <c r="M214" i="8"/>
  <c r="E214" i="8"/>
  <c r="AO73" i="8"/>
  <c r="AL73" i="8"/>
  <c r="AG73" i="8"/>
  <c r="AC73" i="8"/>
  <c r="AR73" i="8"/>
  <c r="AN73" i="8"/>
  <c r="AM73" i="8"/>
  <c r="AK73" i="8"/>
  <c r="AJ73" i="8"/>
  <c r="AE73" i="8"/>
  <c r="AF73" i="8"/>
  <c r="AP72" i="8"/>
  <c r="AN72" i="8"/>
  <c r="AK72" i="8"/>
  <c r="AF72" i="8"/>
  <c r="AC72" i="8"/>
  <c r="AR72" i="8"/>
  <c r="AO72" i="8"/>
  <c r="AL72" i="8"/>
  <c r="AM72" i="8"/>
  <c r="AJ72" i="8"/>
  <c r="AI72" i="8"/>
  <c r="AH72" i="8"/>
  <c r="AE72" i="8"/>
  <c r="AD72" i="8"/>
  <c r="AM71" i="8"/>
  <c r="AJ71" i="8"/>
  <c r="AE71" i="8"/>
  <c r="AR71" i="8"/>
  <c r="AN71" i="8"/>
  <c r="AL71" i="8"/>
  <c r="AK71" i="8"/>
  <c r="AI71" i="8"/>
  <c r="AG71" i="8"/>
  <c r="AF71" i="8"/>
  <c r="AC71" i="8"/>
  <c r="AD71" i="8"/>
  <c r="AP70" i="8"/>
  <c r="AL70" i="8"/>
  <c r="Y213" i="8"/>
  <c r="Q213" i="8"/>
  <c r="I213" i="8"/>
  <c r="AL69" i="8"/>
  <c r="AG69" i="8"/>
  <c r="AC69" i="8"/>
  <c r="AR69" i="8"/>
  <c r="AN69" i="8"/>
  <c r="AM69" i="8"/>
  <c r="AQ69" i="8"/>
  <c r="AK69" i="8"/>
  <c r="AJ69" i="8"/>
  <c r="AH69" i="8"/>
  <c r="AN68" i="8"/>
  <c r="AA212" i="8"/>
  <c r="U212" i="8"/>
  <c r="AM68" i="8"/>
  <c r="AK68" i="8"/>
  <c r="O212" i="8"/>
  <c r="M212" i="8"/>
  <c r="AF68" i="8"/>
  <c r="AE68" i="8"/>
  <c r="G212" i="8"/>
  <c r="E212" i="8"/>
  <c r="AQ67" i="8"/>
  <c r="AM67" i="8"/>
  <c r="AK67" i="8"/>
  <c r="AI67" i="8"/>
  <c r="AE67" i="8"/>
  <c r="AR67" i="8"/>
  <c r="AN67" i="8"/>
  <c r="AJ67" i="8"/>
  <c r="AG67" i="8"/>
  <c r="AF67" i="8"/>
  <c r="AC67" i="8"/>
  <c r="AH67" i="8"/>
  <c r="AP66" i="8"/>
  <c r="AM66" i="8"/>
  <c r="AL66" i="8"/>
  <c r="AR66" i="8"/>
  <c r="AE66" i="8"/>
  <c r="AD66" i="8"/>
  <c r="AL65" i="8"/>
  <c r="AG65" i="8"/>
  <c r="AC65" i="8"/>
  <c r="AR65" i="8"/>
  <c r="AO65" i="8"/>
  <c r="AN65" i="8"/>
  <c r="AM65" i="8"/>
  <c r="AK65" i="8"/>
  <c r="AJ65" i="8"/>
  <c r="AE65" i="8"/>
  <c r="AP64" i="8"/>
  <c r="AN64" i="8"/>
  <c r="AK64" i="8"/>
  <c r="AF64" i="8"/>
  <c r="AC64" i="8"/>
  <c r="AR64" i="8"/>
  <c r="AO64" i="8"/>
  <c r="AL64" i="8"/>
  <c r="AM64" i="8"/>
  <c r="AJ64" i="8"/>
  <c r="AI64" i="8"/>
  <c r="AH64" i="8"/>
  <c r="AE64" i="8"/>
  <c r="AD64" i="8"/>
  <c r="AJ63" i="8"/>
  <c r="AI63" i="8"/>
  <c r="AE63" i="8"/>
  <c r="AR63" i="8"/>
  <c r="AN63" i="8"/>
  <c r="AK63" i="8"/>
  <c r="AG63" i="8"/>
  <c r="AC63" i="8"/>
  <c r="AD63" i="8"/>
  <c r="AP62" i="8"/>
  <c r="AL62" i="8"/>
  <c r="AD62" i="8"/>
  <c r="AR62" i="8"/>
  <c r="AN62" i="8"/>
  <c r="AQ62" i="8"/>
  <c r="AK62" i="8"/>
  <c r="AE62" i="8"/>
  <c r="AL61" i="8"/>
  <c r="AG61" i="8"/>
  <c r="AC61" i="8"/>
  <c r="AR61" i="8"/>
  <c r="AP61" i="8"/>
  <c r="AN61" i="8"/>
  <c r="AM61" i="8"/>
  <c r="AQ61" i="8"/>
  <c r="AK61" i="8"/>
  <c r="AJ61" i="8"/>
  <c r="AH61" i="8"/>
  <c r="AN60" i="8"/>
  <c r="AR60" i="8"/>
  <c r="AP60" i="8"/>
  <c r="AO60" i="8"/>
  <c r="AL60" i="8"/>
  <c r="AQ60" i="8"/>
  <c r="AK60" i="8"/>
  <c r="AJ60" i="8"/>
  <c r="AI60" i="8"/>
  <c r="AG60" i="8"/>
  <c r="AE60" i="8"/>
  <c r="AH60" i="8"/>
  <c r="AN59" i="8"/>
  <c r="AK59" i="8"/>
  <c r="AF59" i="8"/>
  <c r="AE59" i="8"/>
  <c r="AR59" i="8"/>
  <c r="AJ59" i="8"/>
  <c r="AI59" i="8"/>
  <c r="AG59" i="8"/>
  <c r="AC59" i="8"/>
  <c r="AH59" i="8"/>
  <c r="AM58" i="8"/>
  <c r="AL58" i="8"/>
  <c r="AH58" i="8"/>
  <c r="AD58" i="8"/>
  <c r="AR58" i="8"/>
  <c r="AN58" i="8"/>
  <c r="AO58" i="8"/>
  <c r="AK58" i="8"/>
  <c r="AE58" i="8"/>
  <c r="AK57" i="8"/>
  <c r="AR57" i="8"/>
  <c r="AO57" i="8"/>
  <c r="AL57" i="8"/>
  <c r="AE57" i="8"/>
  <c r="AC57" i="8"/>
  <c r="AP56" i="8"/>
  <c r="AN56" i="8"/>
  <c r="AK56" i="8"/>
  <c r="AH56" i="8"/>
  <c r="AC56" i="8"/>
  <c r="Y211" i="8"/>
  <c r="T211" i="8"/>
  <c r="Q211" i="8"/>
  <c r="AI56" i="8"/>
  <c r="L211" i="8"/>
  <c r="AO55" i="8"/>
  <c r="AJ55" i="8"/>
  <c r="AG55" i="8"/>
  <c r="AR55" i="8"/>
  <c r="AN55" i="8"/>
  <c r="AK55" i="8"/>
  <c r="AI55" i="8"/>
  <c r="AE55" i="8"/>
  <c r="AC55" i="8"/>
  <c r="AD55" i="8"/>
  <c r="AN53" i="8"/>
  <c r="AL53" i="8"/>
  <c r="AI53" i="8"/>
  <c r="AH53" i="8"/>
  <c r="AD53" i="8"/>
  <c r="Y210" i="8"/>
  <c r="W210" i="8"/>
  <c r="Q210" i="8"/>
  <c r="O210" i="8"/>
  <c r="J210" i="8"/>
  <c r="G210" i="8"/>
  <c r="AL52" i="8"/>
  <c r="AC52" i="8"/>
  <c r="AR52" i="8"/>
  <c r="AP52" i="8"/>
  <c r="AN52" i="8"/>
  <c r="AM52" i="8"/>
  <c r="AQ52" i="8"/>
  <c r="AK52" i="8"/>
  <c r="AJ52" i="8"/>
  <c r="AH52" i="8"/>
  <c r="AG52" i="8"/>
  <c r="AR51" i="8"/>
  <c r="AN51" i="8"/>
  <c r="AL51" i="8"/>
  <c r="AJ51" i="8"/>
  <c r="AG51" i="8"/>
  <c r="AC51" i="8"/>
  <c r="AP51" i="8"/>
  <c r="AO51" i="8"/>
  <c r="AQ51" i="8"/>
  <c r="AK51" i="8"/>
  <c r="AI51" i="8"/>
  <c r="AF51" i="8"/>
  <c r="AN50" i="8"/>
  <c r="AK50" i="8"/>
  <c r="AJ50" i="8"/>
  <c r="AI50" i="8"/>
  <c r="AE50" i="8"/>
  <c r="AR50" i="8"/>
  <c r="AG50" i="8"/>
  <c r="AF50" i="8"/>
  <c r="AC50" i="8"/>
  <c r="AH50" i="8"/>
  <c r="AJ49" i="8"/>
  <c r="AH49" i="8"/>
  <c r="AD49" i="8"/>
  <c r="AR49" i="8"/>
  <c r="AN49" i="8"/>
  <c r="AO49" i="8"/>
  <c r="AI49" i="8"/>
  <c r="AE49" i="8"/>
  <c r="AQ48" i="8"/>
  <c r="AO48" i="8"/>
  <c r="AR48" i="8"/>
  <c r="AM48" i="8"/>
  <c r="AK48" i="8"/>
  <c r="AJ48" i="8"/>
  <c r="AE48" i="8"/>
  <c r="AF48" i="8"/>
  <c r="AP47" i="8"/>
  <c r="AN47" i="8"/>
  <c r="AJ47" i="8"/>
  <c r="AG47" i="8"/>
  <c r="AC47" i="8"/>
  <c r="AR47" i="8"/>
  <c r="AO47" i="8"/>
  <c r="AL47" i="8"/>
  <c r="AK47" i="8"/>
  <c r="AI47" i="8"/>
  <c r="AH47" i="8"/>
  <c r="AF47" i="8"/>
  <c r="AD47" i="8"/>
  <c r="AR46" i="8"/>
  <c r="AQ46" i="8"/>
  <c r="AM46" i="8"/>
  <c r="AI46" i="8"/>
  <c r="AG46" i="8"/>
  <c r="AF46" i="8"/>
  <c r="AE46" i="8"/>
  <c r="AO46" i="8"/>
  <c r="AN46" i="8"/>
  <c r="AK46" i="8"/>
  <c r="AJ46" i="8"/>
  <c r="AC46" i="8"/>
  <c r="AD46" i="8"/>
  <c r="AF45" i="8"/>
  <c r="AE45" i="8"/>
  <c r="V209" i="8"/>
  <c r="AL45" i="8"/>
  <c r="N209" i="8"/>
  <c r="F209" i="8"/>
  <c r="AD45" i="8"/>
  <c r="AM44" i="8"/>
  <c r="AL44" i="8"/>
  <c r="AH44" i="8"/>
  <c r="AG44" i="8"/>
  <c r="AR44" i="8"/>
  <c r="AN44" i="8"/>
  <c r="AO44" i="8"/>
  <c r="AK44" i="8"/>
  <c r="AE44" i="8"/>
  <c r="AC44" i="8"/>
  <c r="AN43" i="8"/>
  <c r="AL43" i="8"/>
  <c r="AJ43" i="8"/>
  <c r="AC43" i="8"/>
  <c r="AR43" i="8"/>
  <c r="AP43" i="8"/>
  <c r="AQ43" i="8"/>
  <c r="AK43" i="8"/>
  <c r="AI43" i="8"/>
  <c r="AF43" i="8"/>
  <c r="AO42" i="8"/>
  <c r="AN42" i="8"/>
  <c r="AM42" i="8"/>
  <c r="AK42" i="8"/>
  <c r="AE42" i="8"/>
  <c r="AC42" i="8"/>
  <c r="AR42" i="8"/>
  <c r="AQ42" i="8"/>
  <c r="AJ42" i="8"/>
  <c r="AI42" i="8"/>
  <c r="AG42" i="8"/>
  <c r="AF42" i="8"/>
  <c r="AH42" i="8"/>
  <c r="AQ41" i="8"/>
  <c r="AF41" i="8"/>
  <c r="AE41" i="8"/>
  <c r="Z208" i="8"/>
  <c r="V208" i="8"/>
  <c r="U208" i="8"/>
  <c r="AK41" i="8"/>
  <c r="N208" i="8"/>
  <c r="M208" i="8"/>
  <c r="J208" i="8"/>
  <c r="F208" i="8"/>
  <c r="AD41" i="8"/>
  <c r="AL40" i="8"/>
  <c r="AI40" i="8"/>
  <c r="AR40" i="8"/>
  <c r="AO40" i="8"/>
  <c r="AQ40" i="8"/>
  <c r="AK40" i="8"/>
  <c r="AJ40" i="8"/>
  <c r="AE40" i="8"/>
  <c r="AF40" i="8"/>
  <c r="AN39" i="8"/>
  <c r="AC39" i="8"/>
  <c r="AR39" i="8"/>
  <c r="AP39" i="8"/>
  <c r="AO39" i="8"/>
  <c r="AL39" i="8"/>
  <c r="AK39" i="8"/>
  <c r="AI39" i="8"/>
  <c r="AH39" i="8"/>
  <c r="AF39" i="8"/>
  <c r="AG39" i="8"/>
  <c r="AR38" i="8"/>
  <c r="AQ38" i="8"/>
  <c r="AM38" i="8"/>
  <c r="AI38" i="8"/>
  <c r="AG38" i="8"/>
  <c r="AN38" i="8"/>
  <c r="AK38" i="8"/>
  <c r="AJ38" i="8"/>
  <c r="AF38" i="8"/>
  <c r="AC38" i="8"/>
  <c r="AJ37" i="8"/>
  <c r="AD37" i="8"/>
  <c r="Z207" i="8"/>
  <c r="Y207" i="8"/>
  <c r="V207" i="8"/>
  <c r="AM37" i="8"/>
  <c r="Q207" i="8"/>
  <c r="N207" i="8"/>
  <c r="J207" i="8"/>
  <c r="I207" i="8"/>
  <c r="F207" i="8"/>
  <c r="AP36" i="8"/>
  <c r="AL36" i="8"/>
  <c r="AH36" i="8"/>
  <c r="AR36" i="8"/>
  <c r="AN36" i="8"/>
  <c r="AO36" i="8"/>
  <c r="AM36" i="8"/>
  <c r="AK36" i="8"/>
  <c r="AJ36" i="8"/>
  <c r="AE36" i="8"/>
  <c r="AG36" i="8"/>
  <c r="AN35" i="8"/>
  <c r="AI35" i="8"/>
  <c r="AG35" i="8"/>
  <c r="AC35" i="8"/>
  <c r="Z206" i="8"/>
  <c r="X206" i="8"/>
  <c r="W206" i="8"/>
  <c r="V206" i="8"/>
  <c r="T206" i="8"/>
  <c r="R206" i="8"/>
  <c r="P206" i="8"/>
  <c r="O206" i="8"/>
  <c r="N206" i="8"/>
  <c r="L206" i="8"/>
  <c r="J206" i="8"/>
  <c r="H206" i="8"/>
  <c r="G206" i="8"/>
  <c r="F206" i="8"/>
  <c r="AP34" i="8"/>
  <c r="AN34" i="8"/>
  <c r="AM34" i="8"/>
  <c r="AH34" i="8"/>
  <c r="AF34" i="8"/>
  <c r="AR34" i="8"/>
  <c r="AO34" i="8"/>
  <c r="AL34" i="8"/>
  <c r="AK34" i="8"/>
  <c r="AJ34" i="8"/>
  <c r="AI34" i="8"/>
  <c r="AE34" i="8"/>
  <c r="AD34" i="8"/>
  <c r="AM33" i="8"/>
  <c r="AG33" i="8"/>
  <c r="AE33" i="8"/>
  <c r="AR33" i="8"/>
  <c r="AN33" i="8"/>
  <c r="AL33" i="8"/>
  <c r="AK33" i="8"/>
  <c r="AI33" i="8"/>
  <c r="AJ33" i="8"/>
  <c r="AD33" i="8"/>
  <c r="AP32" i="8"/>
  <c r="AL32" i="8"/>
  <c r="AR32" i="8"/>
  <c r="AO32" i="8"/>
  <c r="AM32" i="8"/>
  <c r="AQ32" i="8"/>
  <c r="AK32" i="8"/>
  <c r="AJ32" i="8"/>
  <c r="AE32" i="8"/>
  <c r="AC32" i="8"/>
  <c r="AK31" i="8"/>
  <c r="AJ31" i="8"/>
  <c r="AG31" i="8"/>
  <c r="AC31" i="8"/>
  <c r="AR31" i="8"/>
  <c r="AO31" i="8"/>
  <c r="AN31" i="8"/>
  <c r="AM31" i="8"/>
  <c r="AL31" i="8"/>
  <c r="AQ31" i="8"/>
  <c r="AI31" i="8"/>
  <c r="AE31" i="8"/>
  <c r="AH31" i="8"/>
  <c r="AN30" i="8"/>
  <c r="AK30" i="8"/>
  <c r="AJ30" i="8"/>
  <c r="AE30" i="8"/>
  <c r="AR30" i="8"/>
  <c r="AL30" i="8"/>
  <c r="AQ30" i="8"/>
  <c r="AI30" i="8"/>
  <c r="AF30" i="8"/>
  <c r="AH30" i="8"/>
  <c r="AK29" i="8"/>
  <c r="AJ29" i="8"/>
  <c r="AI29" i="8"/>
  <c r="AE29" i="8"/>
  <c r="AR29" i="8"/>
  <c r="AN29" i="8"/>
  <c r="AP29" i="8"/>
  <c r="AH29" i="8"/>
  <c r="AC29" i="8"/>
  <c r="AG29" i="8"/>
  <c r="AP28" i="8"/>
  <c r="AL28" i="8"/>
  <c r="AH28" i="8"/>
  <c r="AR28" i="8"/>
  <c r="AN28" i="8"/>
  <c r="AO28" i="8"/>
  <c r="AM28" i="8"/>
  <c r="AK28" i="8"/>
  <c r="AJ28" i="8"/>
  <c r="AE28" i="8"/>
  <c r="AG28" i="8"/>
  <c r="AN27" i="8"/>
  <c r="AI27" i="8"/>
  <c r="AG27" i="8"/>
  <c r="AC27" i="8"/>
  <c r="AR27" i="8"/>
  <c r="AO27" i="8"/>
  <c r="AM27" i="8"/>
  <c r="AK27" i="8"/>
  <c r="AJ27" i="8"/>
  <c r="AH27" i="8"/>
  <c r="AE27" i="8"/>
  <c r="AF27" i="8"/>
  <c r="AD27" i="8"/>
  <c r="AP26" i="8"/>
  <c r="AN26" i="8"/>
  <c r="AM26" i="8"/>
  <c r="AH26" i="8"/>
  <c r="AF26" i="8"/>
  <c r="AR26" i="8"/>
  <c r="AO26" i="8"/>
  <c r="AL26" i="8"/>
  <c r="AK26" i="8"/>
  <c r="AJ26" i="8"/>
  <c r="AI26" i="8"/>
  <c r="AE26" i="8"/>
  <c r="AD26" i="8"/>
  <c r="AM25" i="8"/>
  <c r="AG25" i="8"/>
  <c r="AE25" i="8"/>
  <c r="AR25" i="8"/>
  <c r="AN25" i="8"/>
  <c r="AL25" i="8"/>
  <c r="AK25" i="8"/>
  <c r="AI25" i="8"/>
  <c r="AJ25" i="8"/>
  <c r="AD25" i="8"/>
  <c r="AP24" i="8"/>
  <c r="AL24" i="8"/>
  <c r="AR24" i="8"/>
  <c r="AO24" i="8"/>
  <c r="AM24" i="8"/>
  <c r="AQ24" i="8"/>
  <c r="AK24" i="8"/>
  <c r="AJ24" i="8"/>
  <c r="AE24" i="8"/>
  <c r="AC24" i="8"/>
  <c r="AK23" i="8"/>
  <c r="AJ23" i="8"/>
  <c r="AG23" i="8"/>
  <c r="AC23" i="8"/>
  <c r="T205" i="8"/>
  <c r="AL23" i="8"/>
  <c r="AP23" i="8"/>
  <c r="L205" i="8"/>
  <c r="AE23" i="8"/>
  <c r="AR22" i="8"/>
  <c r="AN22" i="8"/>
  <c r="AK22" i="8"/>
  <c r="AJ22" i="8"/>
  <c r="AL22" i="8"/>
  <c r="AQ22" i="8"/>
  <c r="AI22" i="8"/>
  <c r="AF22" i="8"/>
  <c r="AE22" i="8"/>
  <c r="AH22" i="8"/>
  <c r="AK20" i="8"/>
  <c r="AJ20" i="8"/>
  <c r="AI20" i="8"/>
  <c r="AE20" i="8"/>
  <c r="Z204" i="8"/>
  <c r="R204" i="8"/>
  <c r="J204" i="8"/>
  <c r="AC20" i="8"/>
  <c r="AP18" i="8"/>
  <c r="AL18" i="8"/>
  <c r="AH18" i="8"/>
  <c r="AA203" i="8"/>
  <c r="Y203" i="8"/>
  <c r="W203" i="8"/>
  <c r="U203" i="8"/>
  <c r="S203" i="8"/>
  <c r="Q203" i="8"/>
  <c r="P203" i="8"/>
  <c r="O203" i="8"/>
  <c r="M203" i="8"/>
  <c r="K203" i="8"/>
  <c r="I203" i="8"/>
  <c r="H203" i="8"/>
  <c r="G203" i="8"/>
  <c r="E203" i="8"/>
  <c r="AN17" i="8"/>
  <c r="AI17" i="8"/>
  <c r="AG17" i="8"/>
  <c r="AC17" i="8"/>
  <c r="AR17" i="8"/>
  <c r="AO17" i="8"/>
  <c r="AM17" i="8"/>
  <c r="AK17" i="8"/>
  <c r="AJ17" i="8"/>
  <c r="AH17" i="8"/>
  <c r="AE17" i="8"/>
  <c r="AF17" i="8"/>
  <c r="AD17" i="8"/>
  <c r="AP16" i="8"/>
  <c r="AN16" i="8"/>
  <c r="AM16" i="8"/>
  <c r="AH16" i="8"/>
  <c r="AF16" i="8"/>
  <c r="AR16" i="8"/>
  <c r="AO16" i="8"/>
  <c r="AL16" i="8"/>
  <c r="AQ16" i="8"/>
  <c r="AK16" i="8"/>
  <c r="AJ16" i="8"/>
  <c r="AI16" i="8"/>
  <c r="AE16" i="8"/>
  <c r="AD16" i="8"/>
  <c r="AM15" i="8"/>
  <c r="AG15" i="8"/>
  <c r="AE15" i="8"/>
  <c r="AR15" i="8"/>
  <c r="AN15" i="8"/>
  <c r="AL15" i="8"/>
  <c r="AK15" i="8"/>
  <c r="AI15" i="8"/>
  <c r="AJ15" i="8"/>
  <c r="AD15" i="8"/>
  <c r="AP14" i="8"/>
  <c r="AL14" i="8"/>
  <c r="AR14" i="8"/>
  <c r="AN14" i="8"/>
  <c r="AM14" i="8"/>
  <c r="AQ14" i="8"/>
  <c r="AK14" i="8"/>
  <c r="AJ14" i="8"/>
  <c r="AE14" i="8"/>
  <c r="AC14" i="8"/>
  <c r="AK13" i="8"/>
  <c r="AJ13" i="8"/>
  <c r="AG13" i="8"/>
  <c r="AC13" i="8"/>
  <c r="AR13" i="8"/>
  <c r="AO13" i="8"/>
  <c r="AN13" i="8"/>
  <c r="AM13" i="8"/>
  <c r="AL13" i="8"/>
  <c r="AQ13" i="8"/>
  <c r="AI13" i="8"/>
  <c r="AE13" i="8"/>
  <c r="AH13" i="8"/>
  <c r="AR11" i="8"/>
  <c r="AN11" i="8"/>
  <c r="AK11" i="8"/>
  <c r="AJ11" i="8"/>
  <c r="AA201" i="8"/>
  <c r="Z201" i="8"/>
  <c r="W201" i="8"/>
  <c r="S201" i="8"/>
  <c r="R201" i="8"/>
  <c r="O201" i="8"/>
  <c r="K201" i="8"/>
  <c r="J201" i="8"/>
  <c r="AE11" i="8"/>
  <c r="G201" i="8"/>
  <c r="AC11" i="8"/>
  <c r="AK10" i="8"/>
  <c r="AJ10" i="8"/>
  <c r="AI10" i="8"/>
  <c r="AE10" i="8"/>
  <c r="AR10" i="8"/>
  <c r="AC10" i="8"/>
  <c r="AP8" i="8"/>
  <c r="AL8" i="8"/>
  <c r="AH8" i="8"/>
  <c r="AA199" i="8"/>
  <c r="Y199" i="8"/>
  <c r="W199" i="8"/>
  <c r="U199" i="8"/>
  <c r="S199" i="8"/>
  <c r="Q199" i="8"/>
  <c r="P199" i="8"/>
  <c r="O199" i="8"/>
  <c r="K199" i="8"/>
  <c r="I199" i="8"/>
  <c r="H199" i="8"/>
  <c r="G199" i="8"/>
  <c r="E199" i="8"/>
  <c r="U39" i="7"/>
  <c r="M39" i="7"/>
  <c r="E39" i="7"/>
  <c r="S38" i="7"/>
  <c r="K38" i="7"/>
  <c r="U35" i="7"/>
  <c r="M35" i="7"/>
  <c r="E35" i="7"/>
  <c r="S34" i="7"/>
  <c r="K34" i="7"/>
  <c r="AB31" i="7"/>
  <c r="AM31" i="7"/>
  <c r="S42" i="7"/>
  <c r="AI31" i="7"/>
  <c r="K42" i="7"/>
  <c r="AG31" i="7"/>
  <c r="AD31" i="7"/>
  <c r="AD30" i="7"/>
  <c r="Z42" i="7"/>
  <c r="Y42" i="7"/>
  <c r="X42" i="7"/>
  <c r="W42" i="7"/>
  <c r="V42" i="7"/>
  <c r="AK30" i="7"/>
  <c r="T42" i="7"/>
  <c r="R42" i="7"/>
  <c r="Q42" i="7"/>
  <c r="AJ30" i="7"/>
  <c r="O42" i="7"/>
  <c r="N42" i="7"/>
  <c r="M42" i="7"/>
  <c r="L42" i="7"/>
  <c r="J42" i="7"/>
  <c r="I42" i="7"/>
  <c r="H42" i="7"/>
  <c r="G42" i="7"/>
  <c r="F42" i="7"/>
  <c r="AC30" i="7"/>
  <c r="AF29" i="7"/>
  <c r="AM29" i="7"/>
  <c r="AI29" i="7"/>
  <c r="AJ29" i="7"/>
  <c r="AE29" i="7"/>
  <c r="AD29" i="7"/>
  <c r="Y41" i="7"/>
  <c r="AM28" i="7"/>
  <c r="Q41" i="7"/>
  <c r="AJ28" i="7"/>
  <c r="AE28" i="7"/>
  <c r="AG28" i="7"/>
  <c r="I41" i="7"/>
  <c r="AD28" i="7"/>
  <c r="AJ26" i="7"/>
  <c r="AB26" i="7"/>
  <c r="Z41" i="7"/>
  <c r="X41" i="7"/>
  <c r="W41" i="7"/>
  <c r="V41" i="7"/>
  <c r="U41" i="7"/>
  <c r="T41" i="7"/>
  <c r="S41" i="7"/>
  <c r="R41" i="7"/>
  <c r="P41" i="7"/>
  <c r="O41" i="7"/>
  <c r="N41" i="7"/>
  <c r="M41" i="7"/>
  <c r="L41" i="7"/>
  <c r="K41" i="7"/>
  <c r="AG26" i="7"/>
  <c r="H41" i="7"/>
  <c r="G41" i="7"/>
  <c r="F41" i="7"/>
  <c r="E41" i="7"/>
  <c r="AL25" i="7"/>
  <c r="AK25" i="7"/>
  <c r="AJ25" i="7"/>
  <c r="AG25" i="7"/>
  <c r="AC25" i="7"/>
  <c r="AK24" i="7"/>
  <c r="AF24" i="7"/>
  <c r="Z40" i="7"/>
  <c r="Y40" i="7"/>
  <c r="X40" i="7"/>
  <c r="W40" i="7"/>
  <c r="V40" i="7"/>
  <c r="AM24" i="7"/>
  <c r="T40" i="7"/>
  <c r="S40" i="7"/>
  <c r="R40" i="7"/>
  <c r="Q40" i="7"/>
  <c r="P40" i="7"/>
  <c r="O40" i="7"/>
  <c r="N40" i="7"/>
  <c r="M40" i="7"/>
  <c r="L40" i="7"/>
  <c r="K40" i="7"/>
  <c r="AE24" i="7"/>
  <c r="I40" i="7"/>
  <c r="H40" i="7"/>
  <c r="AC24" i="7"/>
  <c r="F40" i="7"/>
  <c r="E40" i="7"/>
  <c r="AE23" i="7"/>
  <c r="AC23" i="7"/>
  <c r="AM23" i="7"/>
  <c r="AK23" i="7"/>
  <c r="AL23" i="7"/>
  <c r="AJ23" i="7"/>
  <c r="AH23" i="7"/>
  <c r="AI23" i="7"/>
  <c r="AG23" i="7"/>
  <c r="AF23" i="7"/>
  <c r="AD23" i="7"/>
  <c r="AG22" i="7"/>
  <c r="AB22" i="7"/>
  <c r="Z39" i="7"/>
  <c r="Y39" i="7"/>
  <c r="X39" i="7"/>
  <c r="W39" i="7"/>
  <c r="V39" i="7"/>
  <c r="AL22" i="7"/>
  <c r="T39" i="7"/>
  <c r="S39" i="7"/>
  <c r="R39" i="7"/>
  <c r="Q39" i="7"/>
  <c r="AI22" i="7"/>
  <c r="O39" i="7"/>
  <c r="N39" i="7"/>
  <c r="L39" i="7"/>
  <c r="K39" i="7"/>
  <c r="J39" i="7"/>
  <c r="I39" i="7"/>
  <c r="H39" i="7"/>
  <c r="G39" i="7"/>
  <c r="F39" i="7"/>
  <c r="AD22" i="7"/>
  <c r="AK21" i="7"/>
  <c r="AI21" i="7"/>
  <c r="AJ21" i="7"/>
  <c r="AG21" i="7"/>
  <c r="AC21" i="7"/>
  <c r="AK20" i="7"/>
  <c r="AF20" i="7"/>
  <c r="Z38" i="7"/>
  <c r="Y38" i="7"/>
  <c r="X38" i="7"/>
  <c r="W38" i="7"/>
  <c r="V38" i="7"/>
  <c r="AM20" i="7"/>
  <c r="T38" i="7"/>
  <c r="AJ20" i="7"/>
  <c r="R38" i="7"/>
  <c r="Q38" i="7"/>
  <c r="P38" i="7"/>
  <c r="O38" i="7"/>
  <c r="N38" i="7"/>
  <c r="M38" i="7"/>
  <c r="L38" i="7"/>
  <c r="J38" i="7"/>
  <c r="I38" i="7"/>
  <c r="H38" i="7"/>
  <c r="AC20" i="7"/>
  <c r="F38" i="7"/>
  <c r="AD20" i="7"/>
  <c r="AE19" i="7"/>
  <c r="AC19" i="7"/>
  <c r="AM19" i="7"/>
  <c r="AK19" i="7"/>
  <c r="AL19" i="7"/>
  <c r="AH19" i="7"/>
  <c r="AJ19" i="7"/>
  <c r="AG19" i="7"/>
  <c r="AF19" i="7"/>
  <c r="I37" i="7"/>
  <c r="AD19" i="7"/>
  <c r="AG18" i="7"/>
  <c r="AB18" i="7"/>
  <c r="Z37" i="7"/>
  <c r="X37" i="7"/>
  <c r="W37" i="7"/>
  <c r="V37" i="7"/>
  <c r="U37" i="7"/>
  <c r="T37" i="7"/>
  <c r="AJ18" i="7"/>
  <c r="R37" i="7"/>
  <c r="P37" i="7"/>
  <c r="O37" i="7"/>
  <c r="N37" i="7"/>
  <c r="M37" i="7"/>
  <c r="L37" i="7"/>
  <c r="AE18" i="7"/>
  <c r="AF18" i="7"/>
  <c r="H37" i="7"/>
  <c r="G37" i="7"/>
  <c r="F37" i="7"/>
  <c r="E37" i="7"/>
  <c r="AK17" i="7"/>
  <c r="AI17" i="7"/>
  <c r="AJ17" i="7"/>
  <c r="AG17" i="7"/>
  <c r="AC17" i="7"/>
  <c r="AK16" i="7"/>
  <c r="AF16" i="7"/>
  <c r="AM16" i="7"/>
  <c r="W36" i="7"/>
  <c r="AL16" i="7"/>
  <c r="AJ16" i="7"/>
  <c r="AI16" i="7"/>
  <c r="AH16" i="7"/>
  <c r="O36" i="7"/>
  <c r="AE16" i="7"/>
  <c r="AC16" i="7"/>
  <c r="AD16" i="7"/>
  <c r="AE14" i="7"/>
  <c r="AC14" i="7"/>
  <c r="Z36" i="7"/>
  <c r="AM14" i="7"/>
  <c r="X36" i="7"/>
  <c r="V36" i="7"/>
  <c r="U36" i="7"/>
  <c r="T36" i="7"/>
  <c r="S36" i="7"/>
  <c r="R36" i="7"/>
  <c r="AH14" i="7"/>
  <c r="AJ14" i="7"/>
  <c r="N36" i="7"/>
  <c r="AG14" i="7"/>
  <c r="AF14" i="7"/>
  <c r="K36" i="7"/>
  <c r="J36" i="7"/>
  <c r="I36" i="7"/>
  <c r="H36" i="7"/>
  <c r="F36" i="7"/>
  <c r="E36" i="7"/>
  <c r="AG13" i="7"/>
  <c r="AB13" i="7"/>
  <c r="AM13" i="7"/>
  <c r="AL13" i="7"/>
  <c r="AJ13" i="7"/>
  <c r="AI13" i="7"/>
  <c r="AE13" i="7"/>
  <c r="AF13" i="7"/>
  <c r="AD13" i="7"/>
  <c r="AK12" i="7"/>
  <c r="AI12" i="7"/>
  <c r="AJ12" i="7"/>
  <c r="AG12" i="7"/>
  <c r="AC12" i="7"/>
  <c r="AK10" i="7"/>
  <c r="AF10" i="7"/>
  <c r="Z34" i="7"/>
  <c r="AM10" i="7"/>
  <c r="X34" i="7"/>
  <c r="W34" i="7"/>
  <c r="V34" i="7"/>
  <c r="AL10" i="7"/>
  <c r="T35" i="7"/>
  <c r="S35" i="7"/>
  <c r="R34" i="7"/>
  <c r="Q34" i="7"/>
  <c r="P34" i="7"/>
  <c r="O34" i="7"/>
  <c r="N34" i="7"/>
  <c r="M34" i="7"/>
  <c r="L35" i="7"/>
  <c r="K35" i="7"/>
  <c r="J34" i="7"/>
  <c r="I34" i="7"/>
  <c r="H34" i="7"/>
  <c r="AC10" i="7"/>
  <c r="F34" i="7"/>
  <c r="AD10" i="7"/>
  <c r="AE9" i="7"/>
  <c r="AC9" i="7"/>
  <c r="Z33" i="7"/>
  <c r="AM9" i="7"/>
  <c r="X33" i="7"/>
  <c r="W33" i="7"/>
  <c r="V33" i="7"/>
  <c r="U33" i="7"/>
  <c r="T33" i="7"/>
  <c r="S33" i="7"/>
  <c r="R33" i="7"/>
  <c r="Q33" i="7"/>
  <c r="P33" i="7"/>
  <c r="O33" i="7"/>
  <c r="N33" i="7"/>
  <c r="AG9" i="7"/>
  <c r="AF9" i="7"/>
  <c r="K33" i="7"/>
  <c r="J33" i="7"/>
  <c r="I33" i="7"/>
  <c r="H33" i="7"/>
  <c r="G33" i="7"/>
  <c r="F33" i="7"/>
  <c r="E33" i="7"/>
  <c r="F67" i="5"/>
  <c r="F57" i="5"/>
  <c r="Q53" i="5"/>
  <c r="P53" i="5"/>
  <c r="O53" i="5"/>
  <c r="N53" i="5"/>
  <c r="O52" i="5"/>
  <c r="L74" i="5"/>
  <c r="K74" i="5"/>
  <c r="J74" i="5"/>
  <c r="I74" i="5"/>
  <c r="H74" i="5"/>
  <c r="G74" i="5"/>
  <c r="F74" i="5"/>
  <c r="E74" i="5"/>
  <c r="Q51" i="5"/>
  <c r="P51" i="5"/>
  <c r="O51" i="5"/>
  <c r="N51" i="5"/>
  <c r="O50" i="5"/>
  <c r="Q50" i="5"/>
  <c r="P50" i="5"/>
  <c r="F73" i="5"/>
  <c r="N50" i="5"/>
  <c r="L73" i="5"/>
  <c r="Q48" i="5"/>
  <c r="J73" i="5"/>
  <c r="P48" i="5"/>
  <c r="H73" i="5"/>
  <c r="O48" i="5"/>
  <c r="N48" i="5"/>
  <c r="O47" i="5"/>
  <c r="Q47" i="5"/>
  <c r="P47" i="5"/>
  <c r="F72" i="5"/>
  <c r="N47" i="5"/>
  <c r="L72" i="5"/>
  <c r="Q46" i="5"/>
  <c r="J72" i="5"/>
  <c r="P46" i="5"/>
  <c r="H72" i="5"/>
  <c r="O46" i="5"/>
  <c r="N46" i="5"/>
  <c r="O45" i="5"/>
  <c r="Q45" i="5"/>
  <c r="P45" i="5"/>
  <c r="F71" i="5"/>
  <c r="N45" i="5"/>
  <c r="L71" i="5"/>
  <c r="Q44" i="5"/>
  <c r="J71" i="5"/>
  <c r="P44" i="5"/>
  <c r="H71" i="5"/>
  <c r="O44" i="5"/>
  <c r="N44" i="5"/>
  <c r="O43" i="5"/>
  <c r="Q43" i="5"/>
  <c r="P43" i="5"/>
  <c r="F70" i="5"/>
  <c r="N43" i="5"/>
  <c r="L70" i="5"/>
  <c r="Q42" i="5"/>
  <c r="J70" i="5"/>
  <c r="P42" i="5"/>
  <c r="H70" i="5"/>
  <c r="O42" i="5"/>
  <c r="N42" i="5"/>
  <c r="O41" i="5"/>
  <c r="Q41" i="5"/>
  <c r="P41" i="5"/>
  <c r="F69" i="5"/>
  <c r="N41" i="5"/>
  <c r="L69" i="5"/>
  <c r="Q40" i="5"/>
  <c r="J69" i="5"/>
  <c r="P40" i="5"/>
  <c r="H69" i="5"/>
  <c r="O40" i="5"/>
  <c r="N40" i="5"/>
  <c r="O39" i="5"/>
  <c r="Q39" i="5"/>
  <c r="P39" i="5"/>
  <c r="N39" i="5"/>
  <c r="Q38" i="5"/>
  <c r="P38" i="5"/>
  <c r="O38" i="5"/>
  <c r="N38" i="5"/>
  <c r="O36" i="5"/>
  <c r="L68" i="5"/>
  <c r="K68" i="5"/>
  <c r="J68" i="5"/>
  <c r="I68" i="5"/>
  <c r="H68" i="5"/>
  <c r="G68" i="5"/>
  <c r="F68" i="5"/>
  <c r="E68" i="5"/>
  <c r="Q35" i="5"/>
  <c r="P35" i="5"/>
  <c r="O35" i="5"/>
  <c r="N35" i="5"/>
  <c r="O34" i="5"/>
  <c r="Q34" i="5"/>
  <c r="P34" i="5"/>
  <c r="F66" i="5"/>
  <c r="N34" i="5"/>
  <c r="L67" i="5"/>
  <c r="Q32" i="5"/>
  <c r="J67" i="5"/>
  <c r="P32" i="5"/>
  <c r="O32" i="5"/>
  <c r="G67" i="5"/>
  <c r="N32" i="5"/>
  <c r="O31" i="5"/>
  <c r="L65" i="5"/>
  <c r="K65" i="5"/>
  <c r="J65" i="5"/>
  <c r="I65" i="5"/>
  <c r="H65" i="5"/>
  <c r="G65" i="5"/>
  <c r="F65" i="5"/>
  <c r="E65" i="5"/>
  <c r="Q29" i="5"/>
  <c r="P29" i="5"/>
  <c r="O29" i="5"/>
  <c r="N29" i="5"/>
  <c r="O28" i="5"/>
  <c r="L64" i="5"/>
  <c r="K64" i="5"/>
  <c r="J64" i="5"/>
  <c r="I64" i="5"/>
  <c r="H64" i="5"/>
  <c r="G64" i="5"/>
  <c r="F64" i="5"/>
  <c r="E64" i="5"/>
  <c r="Q27" i="5"/>
  <c r="P27" i="5"/>
  <c r="O27" i="5"/>
  <c r="N27" i="5"/>
  <c r="O26" i="5"/>
  <c r="Q26" i="5"/>
  <c r="P26" i="5"/>
  <c r="F63" i="5"/>
  <c r="N26" i="5"/>
  <c r="L63" i="5"/>
  <c r="Q24" i="5"/>
  <c r="J63" i="5"/>
  <c r="P24" i="5"/>
  <c r="O24" i="5"/>
  <c r="G63" i="5"/>
  <c r="N24" i="5"/>
  <c r="O23" i="5"/>
  <c r="Q23" i="5"/>
  <c r="P23" i="5"/>
  <c r="F62" i="5"/>
  <c r="N23" i="5"/>
  <c r="O22" i="5"/>
  <c r="L62" i="5"/>
  <c r="Q22" i="5"/>
  <c r="J62" i="5"/>
  <c r="P22" i="5"/>
  <c r="H62" i="5"/>
  <c r="G62" i="5"/>
  <c r="N22" i="5"/>
  <c r="O21" i="5"/>
  <c r="Q21" i="5"/>
  <c r="P21" i="5"/>
  <c r="F61" i="5"/>
  <c r="N21" i="5"/>
  <c r="O20" i="5"/>
  <c r="L61" i="5"/>
  <c r="Q20" i="5"/>
  <c r="J61" i="5"/>
  <c r="P20" i="5"/>
  <c r="H61" i="5"/>
  <c r="G61" i="5"/>
  <c r="N20" i="5"/>
  <c r="O19" i="5"/>
  <c r="Q19" i="5"/>
  <c r="P19" i="5"/>
  <c r="F60" i="5"/>
  <c r="N19" i="5"/>
  <c r="O18" i="5"/>
  <c r="L60" i="5"/>
  <c r="Q18" i="5"/>
  <c r="J60" i="5"/>
  <c r="P18" i="5"/>
  <c r="H60" i="5"/>
  <c r="G60" i="5"/>
  <c r="N18" i="5"/>
  <c r="O17" i="5"/>
  <c r="Q17" i="5"/>
  <c r="P17" i="5"/>
  <c r="F59" i="5"/>
  <c r="N17" i="5"/>
  <c r="O16" i="5"/>
  <c r="L59" i="5"/>
  <c r="Q16" i="5"/>
  <c r="J59" i="5"/>
  <c r="P16" i="5"/>
  <c r="H59" i="5"/>
  <c r="G59" i="5"/>
  <c r="N16" i="5"/>
  <c r="Q15" i="5"/>
  <c r="O15" i="5"/>
  <c r="P15" i="5"/>
  <c r="N15" i="5"/>
  <c r="O14" i="5"/>
  <c r="Q14" i="5"/>
  <c r="P14" i="5"/>
  <c r="N14" i="5"/>
  <c r="Q12" i="5"/>
  <c r="O12" i="5"/>
  <c r="L58" i="5"/>
  <c r="K58" i="5"/>
  <c r="J58" i="5"/>
  <c r="I58" i="5"/>
  <c r="H58" i="5"/>
  <c r="G58" i="5"/>
  <c r="F58" i="5"/>
  <c r="E58" i="5"/>
  <c r="O11" i="5"/>
  <c r="Q11" i="5"/>
  <c r="P11" i="5"/>
  <c r="N11" i="5"/>
  <c r="Q10" i="5"/>
  <c r="O10" i="5"/>
  <c r="P10" i="5"/>
  <c r="F56" i="5"/>
  <c r="N10" i="5"/>
  <c r="O8" i="5"/>
  <c r="L57" i="5"/>
  <c r="Q8" i="5"/>
  <c r="J57" i="5"/>
  <c r="P8" i="5"/>
  <c r="H57" i="5"/>
  <c r="G57" i="5"/>
  <c r="N8" i="5"/>
  <c r="Q7" i="5"/>
  <c r="O7" i="5"/>
  <c r="L55" i="5"/>
  <c r="K55" i="5"/>
  <c r="J55" i="5"/>
  <c r="I55" i="5"/>
  <c r="H55" i="5"/>
  <c r="G55" i="5"/>
  <c r="F55" i="5"/>
  <c r="E55" i="5"/>
  <c r="E44" i="4"/>
  <c r="AF38" i="4"/>
  <c r="AN38" i="4"/>
  <c r="AV38" i="4"/>
  <c r="AT38" i="4"/>
  <c r="AQ37" i="4"/>
  <c r="AG37" i="4"/>
  <c r="AI37" i="4"/>
  <c r="AD36" i="4"/>
  <c r="AT36" i="4"/>
  <c r="AL36" i="4"/>
  <c r="AO35" i="4"/>
  <c r="Z48" i="4"/>
  <c r="W48" i="4"/>
  <c r="V48" i="4"/>
  <c r="T48" i="4"/>
  <c r="R48" i="4"/>
  <c r="O48" i="4"/>
  <c r="N48" i="4"/>
  <c r="M48" i="4"/>
  <c r="L48" i="4"/>
  <c r="J48" i="4"/>
  <c r="G48" i="4"/>
  <c r="AH34" i="4"/>
  <c r="Z47" i="4"/>
  <c r="Y47" i="4"/>
  <c r="V47" i="4"/>
  <c r="AQ32" i="4"/>
  <c r="T47" i="4"/>
  <c r="R47" i="4"/>
  <c r="Q47" i="4"/>
  <c r="N47" i="4"/>
  <c r="M47" i="4"/>
  <c r="L47" i="4"/>
  <c r="J47" i="4"/>
  <c r="I47" i="4"/>
  <c r="AF31" i="4"/>
  <c r="AQ30" i="4"/>
  <c r="AG30" i="4"/>
  <c r="AI30" i="4"/>
  <c r="AQ29" i="4"/>
  <c r="AP29" i="4"/>
  <c r="AO29" i="4"/>
  <c r="AN29" i="4"/>
  <c r="AQ28" i="4"/>
  <c r="AT28" i="4"/>
  <c r="AG28" i="4"/>
  <c r="AI28" i="4"/>
  <c r="X46" i="4"/>
  <c r="V46" i="4"/>
  <c r="S46" i="4"/>
  <c r="P46" i="4"/>
  <c r="N46" i="4"/>
  <c r="K46" i="4"/>
  <c r="H46" i="4"/>
  <c r="F46" i="4"/>
  <c r="AG25" i="4"/>
  <c r="W45" i="4"/>
  <c r="V45" i="4"/>
  <c r="AO25" i="4"/>
  <c r="T45" i="4"/>
  <c r="S45" i="4"/>
  <c r="O45" i="4"/>
  <c r="N45" i="4"/>
  <c r="L45" i="4"/>
  <c r="K45" i="4"/>
  <c r="G45" i="4"/>
  <c r="AE25" i="4"/>
  <c r="AK25" i="4"/>
  <c r="AP24" i="4"/>
  <c r="AT24" i="4"/>
  <c r="AH24" i="4"/>
  <c r="AI23" i="4"/>
  <c r="AO23" i="4"/>
  <c r="AN23" i="4"/>
  <c r="AM23" i="4"/>
  <c r="AV23" i="4"/>
  <c r="AK23" i="4"/>
  <c r="AH23" i="4"/>
  <c r="G44" i="4"/>
  <c r="AP22" i="4"/>
  <c r="AR22" i="4"/>
  <c r="AK21" i="4"/>
  <c r="AF21" i="4"/>
  <c r="AM21" i="4"/>
  <c r="AQ21" i="4"/>
  <c r="T44" i="4"/>
  <c r="L44" i="4"/>
  <c r="AE21" i="4"/>
  <c r="AI21" i="4"/>
  <c r="AV20" i="4"/>
  <c r="AB20" i="4"/>
  <c r="Z44" i="4"/>
  <c r="X44" i="4"/>
  <c r="R44" i="4"/>
  <c r="P44" i="4"/>
  <c r="AJ20" i="4"/>
  <c r="AH20" i="4"/>
  <c r="J44" i="4"/>
  <c r="H44" i="4"/>
  <c r="AL18" i="4"/>
  <c r="AU18" i="4"/>
  <c r="Y43" i="4"/>
  <c r="T43" i="4"/>
  <c r="Q43" i="4"/>
  <c r="L43" i="4"/>
  <c r="I43" i="4"/>
  <c r="AF17" i="4"/>
  <c r="AT17" i="4"/>
  <c r="AG17" i="4"/>
  <c r="AH17" i="4"/>
  <c r="AK16" i="4"/>
  <c r="AI16" i="4"/>
  <c r="AQ16" i="4"/>
  <c r="AO16" i="4"/>
  <c r="AJ16" i="4"/>
  <c r="AB16" i="4"/>
  <c r="AJ15" i="4"/>
  <c r="AL15" i="4"/>
  <c r="AQ14" i="4"/>
  <c r="AP14" i="4"/>
  <c r="AU14" i="4"/>
  <c r="AM14" i="4"/>
  <c r="AI14" i="4"/>
  <c r="AC13" i="4"/>
  <c r="T42" i="4"/>
  <c r="AJ13" i="4"/>
  <c r="M42" i="4"/>
  <c r="L42" i="4"/>
  <c r="AD13" i="4"/>
  <c r="AL13" i="4"/>
  <c r="X41" i="4"/>
  <c r="W41" i="4"/>
  <c r="U41" i="4"/>
  <c r="AT11" i="4"/>
  <c r="P41" i="4"/>
  <c r="O41" i="4"/>
  <c r="M41" i="4"/>
  <c r="H41" i="4"/>
  <c r="G41" i="4"/>
  <c r="AS11" i="4"/>
  <c r="E41" i="4"/>
  <c r="X40" i="4"/>
  <c r="T40" i="4"/>
  <c r="P40" i="4"/>
  <c r="AK9" i="4"/>
  <c r="AI9" i="4"/>
  <c r="L40" i="4"/>
  <c r="H40" i="4"/>
  <c r="AS9" i="4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8" i="6"/>
  <c r="AC28" i="6"/>
  <c r="AB28" i="6"/>
  <c r="AA28" i="6"/>
  <c r="Z28" i="6"/>
  <c r="Y28" i="6"/>
  <c r="X28" i="6"/>
  <c r="W28" i="6"/>
  <c r="AD27" i="6"/>
  <c r="AC27" i="6"/>
  <c r="AB27" i="6"/>
  <c r="AA27" i="6"/>
  <c r="Z27" i="6"/>
  <c r="Y27" i="6"/>
  <c r="X27" i="6"/>
  <c r="W27" i="6"/>
  <c r="AD25" i="6"/>
  <c r="AC25" i="6"/>
  <c r="AB25" i="6"/>
  <c r="AA25" i="6"/>
  <c r="Z25" i="6"/>
  <c r="Y25" i="6"/>
  <c r="X25" i="6"/>
  <c r="W25" i="6"/>
  <c r="AC24" i="6"/>
  <c r="AB24" i="6"/>
  <c r="AA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1" i="6"/>
  <c r="AC21" i="6"/>
  <c r="AB21" i="6"/>
  <c r="AA21" i="6"/>
  <c r="Z21" i="6"/>
  <c r="Y21" i="6"/>
  <c r="X21" i="6"/>
  <c r="W21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AD18" i="6"/>
  <c r="AC18" i="6"/>
  <c r="AB18" i="6"/>
  <c r="AA18" i="6"/>
  <c r="Z18" i="6"/>
  <c r="Y18" i="6"/>
  <c r="X18" i="6"/>
  <c r="W18" i="6"/>
  <c r="AD17" i="6"/>
  <c r="AC17" i="6"/>
  <c r="AB17" i="6"/>
  <c r="AA17" i="6"/>
  <c r="Z17" i="6"/>
  <c r="Y17" i="6"/>
  <c r="X17" i="6"/>
  <c r="W17" i="6"/>
  <c r="AD16" i="6"/>
  <c r="AC16" i="6"/>
  <c r="AB16" i="6"/>
  <c r="AA16" i="6"/>
  <c r="Z16" i="6"/>
  <c r="Y16" i="6"/>
  <c r="X16" i="6"/>
  <c r="W16" i="6"/>
  <c r="AD15" i="6"/>
  <c r="AC15" i="6"/>
  <c r="AB15" i="6"/>
  <c r="AA15" i="6"/>
  <c r="Z15" i="6"/>
  <c r="Y15" i="6"/>
  <c r="X15" i="6"/>
  <c r="W15" i="6"/>
  <c r="AD13" i="6"/>
  <c r="AC13" i="6"/>
  <c r="AB13" i="6"/>
  <c r="AA13" i="6"/>
  <c r="Z13" i="6"/>
  <c r="Y13" i="6"/>
  <c r="X13" i="6"/>
  <c r="W13" i="6"/>
  <c r="AD12" i="6"/>
  <c r="AC12" i="6"/>
  <c r="AB12" i="6"/>
  <c r="AA12" i="6"/>
  <c r="Z12" i="6"/>
  <c r="Y12" i="6"/>
  <c r="X12" i="6"/>
  <c r="W12" i="6"/>
  <c r="AD11" i="6"/>
  <c r="AC11" i="6"/>
  <c r="AB11" i="6"/>
  <c r="AA11" i="6"/>
  <c r="Z11" i="6"/>
  <c r="Y11" i="6"/>
  <c r="X11" i="6"/>
  <c r="W11" i="6"/>
  <c r="AD9" i="6"/>
  <c r="AC9" i="6"/>
  <c r="AB9" i="6"/>
  <c r="AA9" i="6"/>
  <c r="Z9" i="6"/>
  <c r="Y9" i="6"/>
  <c r="X9" i="6"/>
  <c r="W9" i="6"/>
  <c r="AC8" i="6"/>
  <c r="AB8" i="6"/>
  <c r="AA8" i="6"/>
  <c r="Z8" i="6"/>
  <c r="Y8" i="6"/>
  <c r="X8" i="6"/>
  <c r="W8" i="6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V106" i="3"/>
  <c r="AU106" i="3"/>
  <c r="AT106" i="3"/>
  <c r="AS106" i="3"/>
  <c r="AR106" i="3"/>
  <c r="AQ106" i="3"/>
  <c r="AP106" i="3"/>
  <c r="AO106" i="3"/>
  <c r="AN106" i="3"/>
  <c r="AM106" i="3"/>
  <c r="AL106" i="3"/>
  <c r="AK106" i="3"/>
  <c r="AJ106" i="3"/>
  <c r="AI106" i="3"/>
  <c r="AH106" i="3"/>
  <c r="AG106" i="3"/>
  <c r="AF106" i="3"/>
  <c r="AE106" i="3"/>
  <c r="AD106" i="3"/>
  <c r="AC106" i="3"/>
  <c r="AB106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N200" i="2"/>
  <c r="AQ199" i="2"/>
  <c r="AP199" i="2"/>
  <c r="AO199" i="2"/>
  <c r="AN199" i="2"/>
  <c r="AM199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AQ198" i="2"/>
  <c r="AP198" i="2"/>
  <c r="AO198" i="2"/>
  <c r="AN198" i="2"/>
  <c r="AM198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AQ197" i="2"/>
  <c r="AP197" i="2"/>
  <c r="AO197" i="2"/>
  <c r="AN197" i="2"/>
  <c r="AM197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AQ196" i="2"/>
  <c r="AP196" i="2"/>
  <c r="AO196" i="2"/>
  <c r="AN196" i="2"/>
  <c r="AM196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AQ195" i="2"/>
  <c r="AP195" i="2"/>
  <c r="AO195" i="2"/>
  <c r="AN195" i="2"/>
  <c r="AM195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AQ194" i="2"/>
  <c r="AP194" i="2"/>
  <c r="AO194" i="2"/>
  <c r="AN194" i="2"/>
  <c r="AM194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AQ192" i="2"/>
  <c r="AP192" i="2"/>
  <c r="AO192" i="2"/>
  <c r="AN192" i="2"/>
  <c r="AM192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AQ191" i="2"/>
  <c r="AP191" i="2"/>
  <c r="AO191" i="2"/>
  <c r="AN191" i="2"/>
  <c r="AM191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AQ190" i="2"/>
  <c r="AP190" i="2"/>
  <c r="AO190" i="2"/>
  <c r="AN190" i="2"/>
  <c r="AM190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AQ189" i="2"/>
  <c r="AP189" i="2"/>
  <c r="AO189" i="2"/>
  <c r="AN189" i="2"/>
  <c r="AM189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AQ188" i="2"/>
  <c r="AP188" i="2"/>
  <c r="AO188" i="2"/>
  <c r="AN188" i="2"/>
  <c r="AM188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AQ187" i="2"/>
  <c r="AP187" i="2"/>
  <c r="AO187" i="2"/>
  <c r="AN187" i="2"/>
  <c r="AM187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AQ186" i="2"/>
  <c r="AP186" i="2"/>
  <c r="AO186" i="2"/>
  <c r="AN186" i="2"/>
  <c r="AM186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AQ184" i="2"/>
  <c r="AP184" i="2"/>
  <c r="AO184" i="2"/>
  <c r="AN184" i="2"/>
  <c r="AM184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AQ183" i="2"/>
  <c r="AP183" i="2"/>
  <c r="AO183" i="2"/>
  <c r="AN183" i="2"/>
  <c r="AM183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AQ182" i="2"/>
  <c r="AP182" i="2"/>
  <c r="AO182" i="2"/>
  <c r="AN182" i="2"/>
  <c r="AM182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AQ181" i="2"/>
  <c r="AP181" i="2"/>
  <c r="AO181" i="2"/>
  <c r="AN181" i="2"/>
  <c r="AM181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AQ179" i="2"/>
  <c r="AP179" i="2"/>
  <c r="AO179" i="2"/>
  <c r="AN179" i="2"/>
  <c r="AM179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AQ178" i="2"/>
  <c r="AP178" i="2"/>
  <c r="AO178" i="2"/>
  <c r="AN178" i="2"/>
  <c r="AM178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AQ177" i="2"/>
  <c r="AP177" i="2"/>
  <c r="AO177" i="2"/>
  <c r="AN177" i="2"/>
  <c r="AM177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AQ175" i="2"/>
  <c r="AP175" i="2"/>
  <c r="AO175" i="2"/>
  <c r="AN175" i="2"/>
  <c r="AM175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AQ174" i="2"/>
  <c r="AP174" i="2"/>
  <c r="AO174" i="2"/>
  <c r="AN174" i="2"/>
  <c r="AM174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AQ173" i="2"/>
  <c r="AP173" i="2"/>
  <c r="AO173" i="2"/>
  <c r="AN173" i="2"/>
  <c r="AM173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AQ172" i="2"/>
  <c r="AP172" i="2"/>
  <c r="AO172" i="2"/>
  <c r="AN172" i="2"/>
  <c r="AM172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AQ171" i="2"/>
  <c r="AP171" i="2"/>
  <c r="AO171" i="2"/>
  <c r="AN171" i="2"/>
  <c r="AM171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AQ170" i="2"/>
  <c r="AP170" i="2"/>
  <c r="AO170" i="2"/>
  <c r="AN170" i="2"/>
  <c r="AM170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AQ169" i="2"/>
  <c r="AP169" i="2"/>
  <c r="AO169" i="2"/>
  <c r="AN169" i="2"/>
  <c r="AM169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AQ168" i="2"/>
  <c r="AP168" i="2"/>
  <c r="AO168" i="2"/>
  <c r="AN168" i="2"/>
  <c r="AM168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AQ166" i="2"/>
  <c r="AP166" i="2"/>
  <c r="AO166" i="2"/>
  <c r="AN166" i="2"/>
  <c r="AM166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AQ165" i="2"/>
  <c r="AP165" i="2"/>
  <c r="AO165" i="2"/>
  <c r="AN165" i="2"/>
  <c r="AM165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AQ163" i="2"/>
  <c r="AP163" i="2"/>
  <c r="AO163" i="2"/>
  <c r="AN163" i="2"/>
  <c r="AM163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AQ162" i="2"/>
  <c r="AP162" i="2"/>
  <c r="AO162" i="2"/>
  <c r="AN162" i="2"/>
  <c r="AM162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AQ161" i="2"/>
  <c r="AP161" i="2"/>
  <c r="AO161" i="2"/>
  <c r="AN161" i="2"/>
  <c r="AM161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AQ160" i="2"/>
  <c r="AP160" i="2"/>
  <c r="AO160" i="2"/>
  <c r="AN160" i="2"/>
  <c r="AM160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AQ159" i="2"/>
  <c r="AP159" i="2"/>
  <c r="AO159" i="2"/>
  <c r="AN159" i="2"/>
  <c r="AM159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AQ157" i="2"/>
  <c r="AP157" i="2"/>
  <c r="AO157" i="2"/>
  <c r="AN157" i="2"/>
  <c r="AM157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AQ156" i="2"/>
  <c r="AP156" i="2"/>
  <c r="AO156" i="2"/>
  <c r="AN156" i="2"/>
  <c r="AM156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AQ155" i="2"/>
  <c r="AP155" i="2"/>
  <c r="AO155" i="2"/>
  <c r="AN155" i="2"/>
  <c r="AM155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AQ154" i="2"/>
  <c r="AP154" i="2"/>
  <c r="AO154" i="2"/>
  <c r="AN154" i="2"/>
  <c r="AM154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AQ152" i="2"/>
  <c r="AP152" i="2"/>
  <c r="AO152" i="2"/>
  <c r="AN152" i="2"/>
  <c r="AM152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AQ151" i="2"/>
  <c r="AP151" i="2"/>
  <c r="AO151" i="2"/>
  <c r="AN151" i="2"/>
  <c r="AM151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AQ150" i="2"/>
  <c r="AP150" i="2"/>
  <c r="AO150" i="2"/>
  <c r="AN150" i="2"/>
  <c r="AM150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AQ149" i="2"/>
  <c r="AP149" i="2"/>
  <c r="AO149" i="2"/>
  <c r="AN149" i="2"/>
  <c r="AM149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AQ148" i="2"/>
  <c r="AP148" i="2"/>
  <c r="AO148" i="2"/>
  <c r="AN148" i="2"/>
  <c r="AM148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AQ147" i="2"/>
  <c r="AP147" i="2"/>
  <c r="AO147" i="2"/>
  <c r="AN147" i="2"/>
  <c r="AM147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AQ146" i="2"/>
  <c r="AP146" i="2"/>
  <c r="AO146" i="2"/>
  <c r="AN146" i="2"/>
  <c r="AM146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AQ145" i="2"/>
  <c r="AP145" i="2"/>
  <c r="AO145" i="2"/>
  <c r="AN145" i="2"/>
  <c r="AM145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AQ144" i="2"/>
  <c r="AP144" i="2"/>
  <c r="AO144" i="2"/>
  <c r="AN144" i="2"/>
  <c r="AM144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AQ143" i="2"/>
  <c r="AP143" i="2"/>
  <c r="AO143" i="2"/>
  <c r="AN143" i="2"/>
  <c r="AM143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AQ142" i="2"/>
  <c r="AP142" i="2"/>
  <c r="AO142" i="2"/>
  <c r="AN142" i="2"/>
  <c r="AM142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AQ141" i="2"/>
  <c r="AP141" i="2"/>
  <c r="AO141" i="2"/>
  <c r="AN141" i="2"/>
  <c r="AM141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AQ140" i="2"/>
  <c r="AP140" i="2"/>
  <c r="AO140" i="2"/>
  <c r="AN140" i="2"/>
  <c r="AM140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AQ139" i="2"/>
  <c r="AP139" i="2"/>
  <c r="AO139" i="2"/>
  <c r="AN139" i="2"/>
  <c r="AM139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AQ138" i="2"/>
  <c r="AP138" i="2"/>
  <c r="AO138" i="2"/>
  <c r="AN138" i="2"/>
  <c r="AM138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AQ137" i="2"/>
  <c r="AP137" i="2"/>
  <c r="AO137" i="2"/>
  <c r="AN137" i="2"/>
  <c r="AM137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AQ136" i="2"/>
  <c r="AP136" i="2"/>
  <c r="AO136" i="2"/>
  <c r="AN136" i="2"/>
  <c r="AM136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AQ135" i="2"/>
  <c r="AP135" i="2"/>
  <c r="AO135" i="2"/>
  <c r="AN135" i="2"/>
  <c r="AM135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AQ134" i="2"/>
  <c r="AP134" i="2"/>
  <c r="AO134" i="2"/>
  <c r="AN134" i="2"/>
  <c r="AM134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AQ133" i="2"/>
  <c r="AP133" i="2"/>
  <c r="AO133" i="2"/>
  <c r="AN133" i="2"/>
  <c r="AM133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AQ132" i="2"/>
  <c r="AP132" i="2"/>
  <c r="AO132" i="2"/>
  <c r="AN132" i="2"/>
  <c r="AM132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AQ131" i="2"/>
  <c r="AP131" i="2"/>
  <c r="AO131" i="2"/>
  <c r="AN131" i="2"/>
  <c r="AM131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AQ130" i="2"/>
  <c r="AP130" i="2"/>
  <c r="AO130" i="2"/>
  <c r="AN130" i="2"/>
  <c r="AM130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AQ129" i="2"/>
  <c r="AP129" i="2"/>
  <c r="AO129" i="2"/>
  <c r="AN129" i="2"/>
  <c r="AM129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AQ128" i="2"/>
  <c r="AP128" i="2"/>
  <c r="AO128" i="2"/>
  <c r="AN128" i="2"/>
  <c r="AM128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AQ127" i="2"/>
  <c r="AP127" i="2"/>
  <c r="AO127" i="2"/>
  <c r="AN127" i="2"/>
  <c r="AM127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AQ126" i="2"/>
  <c r="AP126" i="2"/>
  <c r="AO126" i="2"/>
  <c r="AN126" i="2"/>
  <c r="AM126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AQ125" i="2"/>
  <c r="AP125" i="2"/>
  <c r="AO125" i="2"/>
  <c r="AN125" i="2"/>
  <c r="AM125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AQ124" i="2"/>
  <c r="AP124" i="2"/>
  <c r="AO124" i="2"/>
  <c r="AN124" i="2"/>
  <c r="AM124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AQ123" i="2"/>
  <c r="AP123" i="2"/>
  <c r="AO123" i="2"/>
  <c r="AN123" i="2"/>
  <c r="AM123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AQ122" i="2"/>
  <c r="AP122" i="2"/>
  <c r="AO122" i="2"/>
  <c r="AN122" i="2"/>
  <c r="AM122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AQ120" i="2"/>
  <c r="AP120" i="2"/>
  <c r="AO120" i="2"/>
  <c r="AN120" i="2"/>
  <c r="AM120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AQ119" i="2"/>
  <c r="AP119" i="2"/>
  <c r="AO119" i="2"/>
  <c r="AN119" i="2"/>
  <c r="AM119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AQ118" i="2"/>
  <c r="AP118" i="2"/>
  <c r="AO118" i="2"/>
  <c r="AN118" i="2"/>
  <c r="AM118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AQ117" i="2"/>
  <c r="AP117" i="2"/>
  <c r="AO117" i="2"/>
  <c r="AN117" i="2"/>
  <c r="AM117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AQ116" i="2"/>
  <c r="AP116" i="2"/>
  <c r="AO116" i="2"/>
  <c r="AN116" i="2"/>
  <c r="AM116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AQ115" i="2"/>
  <c r="AP115" i="2"/>
  <c r="AO115" i="2"/>
  <c r="AN115" i="2"/>
  <c r="AM115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AQ114" i="2"/>
  <c r="AP114" i="2"/>
  <c r="AO114" i="2"/>
  <c r="AN114" i="2"/>
  <c r="AM114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AQ113" i="2"/>
  <c r="AP113" i="2"/>
  <c r="AO113" i="2"/>
  <c r="AN113" i="2"/>
  <c r="AM113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AQ112" i="2"/>
  <c r="AP112" i="2"/>
  <c r="AO112" i="2"/>
  <c r="AN112" i="2"/>
  <c r="AM112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AQ111" i="2"/>
  <c r="AP111" i="2"/>
  <c r="AO111" i="2"/>
  <c r="AN111" i="2"/>
  <c r="AM111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AQ110" i="2"/>
  <c r="AP110" i="2"/>
  <c r="AO110" i="2"/>
  <c r="AN110" i="2"/>
  <c r="AM110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AQ109" i="2"/>
  <c r="AP109" i="2"/>
  <c r="AO109" i="2"/>
  <c r="AN109" i="2"/>
  <c r="AM109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AQ108" i="2"/>
  <c r="AP108" i="2"/>
  <c r="AO108" i="2"/>
  <c r="AN108" i="2"/>
  <c r="AM108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AQ107" i="2"/>
  <c r="AP107" i="2"/>
  <c r="AO107" i="2"/>
  <c r="AN107" i="2"/>
  <c r="AM107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AQ106" i="2"/>
  <c r="AP106" i="2"/>
  <c r="AO106" i="2"/>
  <c r="AN106" i="2"/>
  <c r="AM106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AQ105" i="2"/>
  <c r="AP105" i="2"/>
  <c r="AO105" i="2"/>
  <c r="AN105" i="2"/>
  <c r="AM105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AQ104" i="2"/>
  <c r="AP104" i="2"/>
  <c r="AO104" i="2"/>
  <c r="AN104" i="2"/>
  <c r="AM104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AQ103" i="2"/>
  <c r="AP103" i="2"/>
  <c r="AO103" i="2"/>
  <c r="AN103" i="2"/>
  <c r="AM103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AQ102" i="2"/>
  <c r="AP102" i="2"/>
  <c r="AO102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AQ101" i="2"/>
  <c r="AP101" i="2"/>
  <c r="AO101" i="2"/>
  <c r="AN101" i="2"/>
  <c r="AM101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AQ100" i="2"/>
  <c r="AP100" i="2"/>
  <c r="AO100" i="2"/>
  <c r="AN100" i="2"/>
  <c r="AM100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AQ99" i="2"/>
  <c r="AP99" i="2"/>
  <c r="AO99" i="2"/>
  <c r="AN99" i="2"/>
  <c r="AM99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AQ98" i="2"/>
  <c r="AP98" i="2"/>
  <c r="AO98" i="2"/>
  <c r="AN98" i="2"/>
  <c r="AM98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AQ97" i="2"/>
  <c r="AP97" i="2"/>
  <c r="AO97" i="2"/>
  <c r="AN97" i="2"/>
  <c r="AM97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AQ96" i="2"/>
  <c r="AP96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AQ95" i="2"/>
  <c r="AP95" i="2"/>
  <c r="AO95" i="2"/>
  <c r="AN95" i="2"/>
  <c r="AM95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AQ94" i="2"/>
  <c r="AP94" i="2"/>
  <c r="AO94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AQ93" i="2"/>
  <c r="AP93" i="2"/>
  <c r="AO93" i="2"/>
  <c r="AN93" i="2"/>
  <c r="AM93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AQ92" i="2"/>
  <c r="AP92" i="2"/>
  <c r="AO92" i="2"/>
  <c r="AN92" i="2"/>
  <c r="AM92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AQ91" i="2"/>
  <c r="AP91" i="2"/>
  <c r="AO91" i="2"/>
  <c r="AN91" i="2"/>
  <c r="AM91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AQ88" i="2"/>
  <c r="AP88" i="2"/>
  <c r="AO88" i="2"/>
  <c r="AN88" i="2"/>
  <c r="AM88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AQ86" i="2"/>
  <c r="AP86" i="2"/>
  <c r="AO86" i="2"/>
  <c r="AN86" i="2"/>
  <c r="AM86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AQ85" i="2"/>
  <c r="AP85" i="2"/>
  <c r="AO85" i="2"/>
  <c r="AN85" i="2"/>
  <c r="AM85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AQ83" i="2"/>
  <c r="AP83" i="2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AQ81" i="2"/>
  <c r="AP81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AQ80" i="2"/>
  <c r="AP80" i="2"/>
  <c r="AO80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AQ78" i="2"/>
  <c r="AP78" i="2"/>
  <c r="AO78" i="2"/>
  <c r="AN78" i="2"/>
  <c r="AM78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AQ76" i="2"/>
  <c r="AP76" i="2"/>
  <c r="AO76" i="2"/>
  <c r="AN76" i="2"/>
  <c r="AM76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AQ74" i="2"/>
  <c r="AP74" i="2"/>
  <c r="AO74" i="2"/>
  <c r="AN74" i="2"/>
  <c r="AM74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AQ72" i="2"/>
  <c r="AP72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AQ71" i="2"/>
  <c r="AP71" i="2"/>
  <c r="AO71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AQ69" i="2"/>
  <c r="AP69" i="2"/>
  <c r="AO69" i="2"/>
  <c r="AN69" i="2"/>
  <c r="AM69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AQ64" i="2"/>
  <c r="AP64" i="2"/>
  <c r="AO64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AQ63" i="2"/>
  <c r="AP63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Q211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F238" i="2"/>
  <c r="E238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F237" i="2"/>
  <c r="E237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F236" i="2"/>
  <c r="E236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F235" i="2"/>
  <c r="E235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F234" i="2"/>
  <c r="E234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F233" i="2"/>
  <c r="E233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F231" i="2"/>
  <c r="E231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F230" i="2"/>
  <c r="E230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F228" i="2"/>
  <c r="E228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F227" i="2"/>
  <c r="E227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F226" i="2"/>
  <c r="E226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F225" i="2"/>
  <c r="E225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F224" i="2"/>
  <c r="E224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F223" i="2"/>
  <c r="E223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F222" i="2"/>
  <c r="E222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F221" i="2"/>
  <c r="E221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F220" i="2"/>
  <c r="E220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F219" i="2"/>
  <c r="E219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F218" i="2"/>
  <c r="E218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F217" i="2"/>
  <c r="E217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F216" i="2"/>
  <c r="E216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F215" i="2"/>
  <c r="E215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F214" i="2"/>
  <c r="E214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F213" i="2"/>
  <c r="E213" i="2"/>
  <c r="V212" i="2"/>
  <c r="U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F212" i="2"/>
  <c r="E212" i="2"/>
  <c r="V211" i="2"/>
  <c r="U211" i="2"/>
  <c r="S211" i="2"/>
  <c r="R211" i="2"/>
  <c r="P211" i="2"/>
  <c r="O211" i="2"/>
  <c r="N211" i="2"/>
  <c r="M211" i="2"/>
  <c r="L211" i="2"/>
  <c r="K211" i="2"/>
  <c r="J211" i="2"/>
  <c r="I211" i="2"/>
  <c r="G211" i="2"/>
  <c r="F211" i="2"/>
  <c r="E211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F210" i="2"/>
  <c r="E210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F209" i="2"/>
  <c r="E209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F208" i="2"/>
  <c r="E208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F207" i="2"/>
  <c r="E207" i="2"/>
  <c r="V206" i="2"/>
  <c r="U206" i="2"/>
  <c r="S206" i="2"/>
  <c r="R206" i="2"/>
  <c r="Q206" i="2"/>
  <c r="P206" i="2"/>
  <c r="O206" i="2"/>
  <c r="N206" i="2"/>
  <c r="M206" i="2"/>
  <c r="L206" i="2"/>
  <c r="K206" i="2"/>
  <c r="I206" i="2"/>
  <c r="H206" i="2"/>
  <c r="G206" i="2"/>
  <c r="F206" i="2"/>
  <c r="E206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F205" i="2"/>
  <c r="E205" i="2"/>
  <c r="V204" i="2"/>
  <c r="U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F204" i="2"/>
  <c r="E204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F203" i="2"/>
  <c r="E203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01" i="2"/>
  <c r="E201" i="2"/>
  <c r="U200" i="2"/>
  <c r="T200" i="2"/>
  <c r="S200" i="2"/>
  <c r="R200" i="2"/>
  <c r="Q200" i="2"/>
  <c r="P200" i="2"/>
  <c r="O200" i="2"/>
  <c r="M200" i="2"/>
  <c r="L200" i="2"/>
  <c r="K200" i="2"/>
  <c r="J200" i="2"/>
  <c r="I200" i="2"/>
  <c r="H200" i="2"/>
  <c r="G200" i="2"/>
  <c r="F200" i="2"/>
  <c r="E200" i="2"/>
  <c r="AE133" i="9"/>
  <c r="AD133" i="9"/>
  <c r="AC133" i="9"/>
  <c r="AB133" i="9"/>
  <c r="AE132" i="9"/>
  <c r="AD132" i="9"/>
  <c r="AC132" i="9"/>
  <c r="AB132" i="9"/>
  <c r="AE131" i="9"/>
  <c r="AD131" i="9"/>
  <c r="AC131" i="9"/>
  <c r="AB131" i="9"/>
  <c r="AE130" i="9"/>
  <c r="AD130" i="9"/>
  <c r="AC130" i="9"/>
  <c r="AB130" i="9"/>
  <c r="AE129" i="9"/>
  <c r="AD129" i="9"/>
  <c r="AC129" i="9"/>
  <c r="AB129" i="9"/>
  <c r="AE128" i="9"/>
  <c r="AD128" i="9"/>
  <c r="AC128" i="9"/>
  <c r="AB128" i="9"/>
  <c r="AE127" i="9"/>
  <c r="AD127" i="9"/>
  <c r="AC127" i="9"/>
  <c r="AB127" i="9"/>
  <c r="AE126" i="9"/>
  <c r="AD126" i="9"/>
  <c r="AC126" i="9"/>
  <c r="AB126" i="9"/>
  <c r="AE125" i="9"/>
  <c r="AD125" i="9"/>
  <c r="AC125" i="9"/>
  <c r="AB125" i="9"/>
  <c r="AE124" i="9"/>
  <c r="AD124" i="9"/>
  <c r="AC124" i="9"/>
  <c r="AB124" i="9"/>
  <c r="AE123" i="9"/>
  <c r="AD123" i="9"/>
  <c r="AC123" i="9"/>
  <c r="AB123" i="9"/>
  <c r="AE122" i="9"/>
  <c r="AD122" i="9"/>
  <c r="AC122" i="9"/>
  <c r="AB122" i="9"/>
  <c r="AE121" i="9"/>
  <c r="AD121" i="9"/>
  <c r="AC121" i="9"/>
  <c r="AB121" i="9"/>
  <c r="AE120" i="9"/>
  <c r="AD120" i="9"/>
  <c r="AC120" i="9"/>
  <c r="AB120" i="9"/>
  <c r="AE119" i="9"/>
  <c r="AD119" i="9"/>
  <c r="AC119" i="9"/>
  <c r="AB119" i="9"/>
  <c r="AE118" i="9"/>
  <c r="AD118" i="9"/>
  <c r="AC118" i="9"/>
  <c r="AB118" i="9"/>
  <c r="AE117" i="9"/>
  <c r="AD117" i="9"/>
  <c r="AC117" i="9"/>
  <c r="AB117" i="9"/>
  <c r="AE116" i="9"/>
  <c r="AD116" i="9"/>
  <c r="AC116" i="9"/>
  <c r="AB116" i="9"/>
  <c r="AE115" i="9"/>
  <c r="AD115" i="9"/>
  <c r="AC115" i="9"/>
  <c r="AB115" i="9"/>
  <c r="AE114" i="9"/>
  <c r="AD114" i="9"/>
  <c r="AC114" i="9"/>
  <c r="AB114" i="9"/>
  <c r="AE113" i="9"/>
  <c r="AD113" i="9"/>
  <c r="AC113" i="9"/>
  <c r="AB113" i="9"/>
  <c r="AE112" i="9"/>
  <c r="AD112" i="9"/>
  <c r="AC112" i="9"/>
  <c r="AB112" i="9"/>
  <c r="AE111" i="9"/>
  <c r="AD111" i="9"/>
  <c r="AC111" i="9"/>
  <c r="AB111" i="9"/>
  <c r="AE110" i="9"/>
  <c r="AD110" i="9"/>
  <c r="AC110" i="9"/>
  <c r="AB110" i="9"/>
  <c r="AE109" i="9"/>
  <c r="AD109" i="9"/>
  <c r="AC109" i="9"/>
  <c r="AB109" i="9"/>
  <c r="AE108" i="9"/>
  <c r="AD108" i="9"/>
  <c r="AC108" i="9"/>
  <c r="AB108" i="9"/>
  <c r="AE107" i="9"/>
  <c r="AD107" i="9"/>
  <c r="AC107" i="9"/>
  <c r="AB107" i="9"/>
  <c r="AE106" i="9"/>
  <c r="AD106" i="9"/>
  <c r="AC106" i="9"/>
  <c r="AB106" i="9"/>
  <c r="AE105" i="9"/>
  <c r="AD105" i="9"/>
  <c r="AC105" i="9"/>
  <c r="AB105" i="9"/>
  <c r="AE103" i="9"/>
  <c r="AD103" i="9"/>
  <c r="AC103" i="9"/>
  <c r="AB103" i="9"/>
  <c r="AE102" i="9"/>
  <c r="AD102" i="9"/>
  <c r="AC102" i="9"/>
  <c r="AB102" i="9"/>
  <c r="AE101" i="9"/>
  <c r="AD101" i="9"/>
  <c r="AC101" i="9"/>
  <c r="AB101" i="9"/>
  <c r="AE100" i="9"/>
  <c r="AD100" i="9"/>
  <c r="AC100" i="9"/>
  <c r="AB100" i="9"/>
  <c r="AE99" i="9"/>
  <c r="AD99" i="9"/>
  <c r="AC99" i="9"/>
  <c r="AB99" i="9"/>
  <c r="AE98" i="9"/>
  <c r="AD98" i="9"/>
  <c r="AC98" i="9"/>
  <c r="AB98" i="9"/>
  <c r="AE97" i="9"/>
  <c r="AD97" i="9"/>
  <c r="AC97" i="9"/>
  <c r="AB97" i="9"/>
  <c r="AE96" i="9"/>
  <c r="AD96" i="9"/>
  <c r="AC96" i="9"/>
  <c r="AB96" i="9"/>
  <c r="AE95" i="9"/>
  <c r="AD95" i="9"/>
  <c r="AC95" i="9"/>
  <c r="AB95" i="9"/>
  <c r="AE94" i="9"/>
  <c r="AD94" i="9"/>
  <c r="AC94" i="9"/>
  <c r="AB94" i="9"/>
  <c r="AE93" i="9"/>
  <c r="AD93" i="9"/>
  <c r="AC93" i="9"/>
  <c r="AB93" i="9"/>
  <c r="AE92" i="9"/>
  <c r="AD92" i="9"/>
  <c r="AC92" i="9"/>
  <c r="AB92" i="9"/>
  <c r="AE91" i="9"/>
  <c r="AD91" i="9"/>
  <c r="AC91" i="9"/>
  <c r="AB91" i="9"/>
  <c r="AE90" i="9"/>
  <c r="AD90" i="9"/>
  <c r="AC90" i="9"/>
  <c r="AB90" i="9"/>
  <c r="AE89" i="9"/>
  <c r="AD89" i="9"/>
  <c r="AC89" i="9"/>
  <c r="AB89" i="9"/>
  <c r="AE88" i="9"/>
  <c r="AD88" i="9"/>
  <c r="AC88" i="9"/>
  <c r="AB88" i="9"/>
  <c r="AE87" i="9"/>
  <c r="AD87" i="9"/>
  <c r="AC87" i="9"/>
  <c r="AB87" i="9"/>
  <c r="AE86" i="9"/>
  <c r="AD86" i="9"/>
  <c r="AC86" i="9"/>
  <c r="AB86" i="9"/>
  <c r="AE85" i="9"/>
  <c r="AD85" i="9"/>
  <c r="AC85" i="9"/>
  <c r="AB85" i="9"/>
  <c r="AE84" i="9"/>
  <c r="AD84" i="9"/>
  <c r="AC84" i="9"/>
  <c r="AB84" i="9"/>
  <c r="AE83" i="9"/>
  <c r="AD83" i="9"/>
  <c r="AC83" i="9"/>
  <c r="AB83" i="9"/>
  <c r="AE82" i="9"/>
  <c r="AD82" i="9"/>
  <c r="AC82" i="9"/>
  <c r="AB82" i="9"/>
  <c r="AE81" i="9"/>
  <c r="AD81" i="9"/>
  <c r="AC81" i="9"/>
  <c r="AB81" i="9"/>
  <c r="AE80" i="9"/>
  <c r="AD80" i="9"/>
  <c r="AC80" i="9"/>
  <c r="AB80" i="9"/>
  <c r="AE79" i="9"/>
  <c r="AD79" i="9"/>
  <c r="AC79" i="9"/>
  <c r="AB79" i="9"/>
  <c r="AE78" i="9"/>
  <c r="AD78" i="9"/>
  <c r="AC78" i="9"/>
  <c r="AB78" i="9"/>
  <c r="AE77" i="9"/>
  <c r="AD77" i="9"/>
  <c r="AC77" i="9"/>
  <c r="AB77" i="9"/>
  <c r="AE76" i="9"/>
  <c r="AD76" i="9"/>
  <c r="AC76" i="9"/>
  <c r="AB76" i="9"/>
  <c r="AE75" i="9"/>
  <c r="AD75" i="9"/>
  <c r="AC75" i="9"/>
  <c r="AB75" i="9"/>
  <c r="AE74" i="9"/>
  <c r="AD74" i="9"/>
  <c r="AC74" i="9"/>
  <c r="AB74" i="9"/>
  <c r="AE72" i="9"/>
  <c r="AD72" i="9"/>
  <c r="AC72" i="9"/>
  <c r="AB72" i="9"/>
  <c r="AE71" i="9"/>
  <c r="AD71" i="9"/>
  <c r="AC71" i="9"/>
  <c r="AB71" i="9"/>
  <c r="AE70" i="9"/>
  <c r="AD70" i="9"/>
  <c r="AC70" i="9"/>
  <c r="AB70" i="9"/>
  <c r="AE69" i="9"/>
  <c r="AD69" i="9"/>
  <c r="AC69" i="9"/>
  <c r="AB69" i="9"/>
  <c r="AE68" i="9"/>
  <c r="AD68" i="9"/>
  <c r="AC68" i="9"/>
  <c r="AB68" i="9"/>
  <c r="AE67" i="9"/>
  <c r="AD67" i="9"/>
  <c r="AC67" i="9"/>
  <c r="AB67" i="9"/>
  <c r="AE66" i="9"/>
  <c r="AD66" i="9"/>
  <c r="AC66" i="9"/>
  <c r="AB66" i="9"/>
  <c r="AE65" i="9"/>
  <c r="AD65" i="9"/>
  <c r="AC65" i="9"/>
  <c r="AB65" i="9"/>
  <c r="AE64" i="9"/>
  <c r="AD64" i="9"/>
  <c r="AC64" i="9"/>
  <c r="AB64" i="9"/>
  <c r="AE63" i="9"/>
  <c r="AD63" i="9"/>
  <c r="AC63" i="9"/>
  <c r="AB63" i="9"/>
  <c r="AE62" i="9"/>
  <c r="AD62" i="9"/>
  <c r="AC62" i="9"/>
  <c r="AB62" i="9"/>
  <c r="AE61" i="9"/>
  <c r="AD61" i="9"/>
  <c r="AC61" i="9"/>
  <c r="AB61" i="9"/>
  <c r="AE60" i="9"/>
  <c r="AD60" i="9"/>
  <c r="AC60" i="9"/>
  <c r="AB60" i="9"/>
  <c r="AE59" i="9"/>
  <c r="AD59" i="9"/>
  <c r="AC59" i="9"/>
  <c r="AB59" i="9"/>
  <c r="AE58" i="9"/>
  <c r="AD58" i="9"/>
  <c r="AC58" i="9"/>
  <c r="AB58" i="9"/>
  <c r="AE57" i="9"/>
  <c r="AD57" i="9"/>
  <c r="AC57" i="9"/>
  <c r="AB57" i="9"/>
  <c r="AE56" i="9"/>
  <c r="AD56" i="9"/>
  <c r="AC56" i="9"/>
  <c r="AB56" i="9"/>
  <c r="AE55" i="9"/>
  <c r="AD55" i="9"/>
  <c r="AC55" i="9"/>
  <c r="AB55" i="9"/>
  <c r="AE54" i="9"/>
  <c r="AD54" i="9"/>
  <c r="AC54" i="9"/>
  <c r="AB54" i="9"/>
  <c r="AE53" i="9"/>
  <c r="AD53" i="9"/>
  <c r="AC53" i="9"/>
  <c r="AB53" i="9"/>
  <c r="AE52" i="9"/>
  <c r="AD52" i="9"/>
  <c r="AC52" i="9"/>
  <c r="AB52" i="9"/>
  <c r="AE51" i="9"/>
  <c r="AD51" i="9"/>
  <c r="AC51" i="9"/>
  <c r="AB51" i="9"/>
  <c r="AE50" i="9"/>
  <c r="AD50" i="9"/>
  <c r="AC50" i="9"/>
  <c r="AB50" i="9"/>
  <c r="AE49" i="9"/>
  <c r="AD49" i="9"/>
  <c r="AC49" i="9"/>
  <c r="AB49" i="9"/>
  <c r="AE48" i="9"/>
  <c r="AD48" i="9"/>
  <c r="AC48" i="9"/>
  <c r="AB48" i="9"/>
  <c r="AE47" i="9"/>
  <c r="AD47" i="9"/>
  <c r="AC47" i="9"/>
  <c r="AB47" i="9"/>
  <c r="AE46" i="9"/>
  <c r="AD46" i="9"/>
  <c r="AC46" i="9"/>
  <c r="AB46" i="9"/>
  <c r="AE45" i="9"/>
  <c r="AD45" i="9"/>
  <c r="AC45" i="9"/>
  <c r="AB45" i="9"/>
  <c r="AE44" i="9"/>
  <c r="AD44" i="9"/>
  <c r="AC44" i="9"/>
  <c r="AB44" i="9"/>
  <c r="AE43" i="9"/>
  <c r="AD43" i="9"/>
  <c r="AC43" i="9"/>
  <c r="AB43" i="9"/>
  <c r="AE41" i="9"/>
  <c r="AD41" i="9"/>
  <c r="AC41" i="9"/>
  <c r="AB41" i="9"/>
  <c r="AE40" i="9"/>
  <c r="AD40" i="9"/>
  <c r="AC40" i="9"/>
  <c r="AB40" i="9"/>
  <c r="AE39" i="9"/>
  <c r="AD39" i="9"/>
  <c r="AC39" i="9"/>
  <c r="AB39" i="9"/>
  <c r="AE38" i="9"/>
  <c r="AD38" i="9"/>
  <c r="AC38" i="9"/>
  <c r="AB38" i="9"/>
  <c r="AE37" i="9"/>
  <c r="AD37" i="9"/>
  <c r="AC37" i="9"/>
  <c r="AB37" i="9"/>
  <c r="AE36" i="9"/>
  <c r="AD36" i="9"/>
  <c r="AC36" i="9"/>
  <c r="AB36" i="9"/>
  <c r="AE35" i="9"/>
  <c r="AD35" i="9"/>
  <c r="AC35" i="9"/>
  <c r="AB35" i="9"/>
  <c r="AE34" i="9"/>
  <c r="AD34" i="9"/>
  <c r="AC34" i="9"/>
  <c r="AB34" i="9"/>
  <c r="AE33" i="9"/>
  <c r="AD33" i="9"/>
  <c r="AC33" i="9"/>
  <c r="AB33" i="9"/>
  <c r="AE32" i="9"/>
  <c r="AD32" i="9"/>
  <c r="AC32" i="9"/>
  <c r="AB32" i="9"/>
  <c r="AE31" i="9"/>
  <c r="AD31" i="9"/>
  <c r="AC31" i="9"/>
  <c r="AB31" i="9"/>
  <c r="AE30" i="9"/>
  <c r="AD30" i="9"/>
  <c r="AC30" i="9"/>
  <c r="AB30" i="9"/>
  <c r="AE29" i="9"/>
  <c r="AD29" i="9"/>
  <c r="AC29" i="9"/>
  <c r="AB29" i="9"/>
  <c r="AE28" i="9"/>
  <c r="AD28" i="9"/>
  <c r="AC28" i="9"/>
  <c r="AB28" i="9"/>
  <c r="AE27" i="9"/>
  <c r="AD27" i="9"/>
  <c r="AC27" i="9"/>
  <c r="AB27" i="9"/>
  <c r="AE26" i="9"/>
  <c r="AD26" i="9"/>
  <c r="AC26" i="9"/>
  <c r="AB26" i="9"/>
  <c r="AE25" i="9"/>
  <c r="AD25" i="9"/>
  <c r="AC25" i="9"/>
  <c r="AB25" i="9"/>
  <c r="AE24" i="9"/>
  <c r="AD24" i="9"/>
  <c r="AC24" i="9"/>
  <c r="AB24" i="9"/>
  <c r="AE23" i="9"/>
  <c r="AD23" i="9"/>
  <c r="AC23" i="9"/>
  <c r="AB23" i="9"/>
  <c r="AE22" i="9"/>
  <c r="AD22" i="9"/>
  <c r="AC22" i="9"/>
  <c r="AB22" i="9"/>
  <c r="AE21" i="9"/>
  <c r="AD21" i="9"/>
  <c r="AC21" i="9"/>
  <c r="AB21" i="9"/>
  <c r="AE20" i="9"/>
  <c r="AD20" i="9"/>
  <c r="AC20" i="9"/>
  <c r="AB20" i="9"/>
  <c r="AE19" i="9"/>
  <c r="AD19" i="9"/>
  <c r="AC19" i="9"/>
  <c r="AB19" i="9"/>
  <c r="AE18" i="9"/>
  <c r="AD18" i="9"/>
  <c r="AC18" i="9"/>
  <c r="AB18" i="9"/>
  <c r="AE17" i="9"/>
  <c r="AD17" i="9"/>
  <c r="AC17" i="9"/>
  <c r="AB17" i="9"/>
  <c r="AE16" i="9"/>
  <c r="AD16" i="9"/>
  <c r="AC16" i="9"/>
  <c r="AB16" i="9"/>
  <c r="AE15" i="9"/>
  <c r="AD15" i="9"/>
  <c r="AC15" i="9"/>
  <c r="AB15" i="9"/>
  <c r="AE14" i="9"/>
  <c r="AD14" i="9"/>
  <c r="AC14" i="9"/>
  <c r="AB14" i="9"/>
  <c r="AE13" i="9"/>
  <c r="AD13" i="9"/>
  <c r="AC13" i="9"/>
  <c r="AB13" i="9"/>
  <c r="AE12" i="9"/>
  <c r="AD12" i="9"/>
  <c r="AC12" i="9"/>
  <c r="AB12" i="9"/>
  <c r="AE10" i="9"/>
  <c r="AD10" i="9"/>
  <c r="AC10" i="9"/>
  <c r="AB10" i="9"/>
  <c r="AE8" i="9"/>
  <c r="AD8" i="9"/>
  <c r="AC8" i="9"/>
  <c r="AB8" i="9"/>
  <c r="G36" i="18" l="1"/>
  <c r="G40" i="18"/>
  <c r="AH9" i="4"/>
  <c r="J42" i="4"/>
  <c r="R42" i="4"/>
  <c r="Z42" i="4"/>
  <c r="AE16" i="4"/>
  <c r="G43" i="4"/>
  <c r="O43" i="4"/>
  <c r="W43" i="4"/>
  <c r="AD20" i="4"/>
  <c r="AF22" i="4"/>
  <c r="AS22" i="4"/>
  <c r="AR24" i="4"/>
  <c r="AB24" i="4"/>
  <c r="AB25" i="4"/>
  <c r="AD29" i="4"/>
  <c r="AS30" i="4"/>
  <c r="AK32" i="4"/>
  <c r="AE35" i="4"/>
  <c r="AJ25" i="4"/>
  <c r="AU11" i="4"/>
  <c r="K42" i="4"/>
  <c r="S42" i="4"/>
  <c r="AB13" i="4"/>
  <c r="H43" i="4"/>
  <c r="P43" i="4"/>
  <c r="X43" i="4"/>
  <c r="O44" i="4"/>
  <c r="W44" i="4"/>
  <c r="AN20" i="4"/>
  <c r="AC21" i="4"/>
  <c r="AU23" i="4"/>
  <c r="AJ24" i="4"/>
  <c r="AC25" i="4"/>
  <c r="G46" i="4"/>
  <c r="O46" i="4"/>
  <c r="W46" i="4"/>
  <c r="AL31" i="4"/>
  <c r="AE32" i="4"/>
  <c r="AV11" i="4"/>
  <c r="N41" i="4"/>
  <c r="AM11" i="4"/>
  <c r="J43" i="4"/>
  <c r="AG21" i="4"/>
  <c r="AT22" i="4"/>
  <c r="AM25" i="4"/>
  <c r="AI25" i="4"/>
  <c r="I46" i="4"/>
  <c r="Q46" i="4"/>
  <c r="Y46" i="4"/>
  <c r="AT29" i="4"/>
  <c r="H47" i="4"/>
  <c r="P47" i="4"/>
  <c r="X47" i="4"/>
  <c r="I48" i="4"/>
  <c r="Q48" i="4"/>
  <c r="Y48" i="4"/>
  <c r="AT35" i="4"/>
  <c r="AT37" i="4"/>
  <c r="E40" i="4"/>
  <c r="AD31" i="4"/>
  <c r="I40" i="4"/>
  <c r="Q40" i="4"/>
  <c r="Y40" i="4"/>
  <c r="AK13" i="4"/>
  <c r="AS16" i="4"/>
  <c r="AR17" i="4"/>
  <c r="AL17" i="4"/>
  <c r="AQ18" i="4"/>
  <c r="AR20" i="4"/>
  <c r="S44" i="4"/>
  <c r="AN21" i="4"/>
  <c r="AS21" i="4"/>
  <c r="AC22" i="4"/>
  <c r="AT23" i="4"/>
  <c r="AP23" i="4"/>
  <c r="H45" i="4"/>
  <c r="P45" i="4"/>
  <c r="X45" i="4"/>
  <c r="AD27" i="4"/>
  <c r="AF29" i="4"/>
  <c r="AT31" i="4"/>
  <c r="AP31" i="4"/>
  <c r="K48" i="4"/>
  <c r="S48" i="4"/>
  <c r="AB34" i="4"/>
  <c r="AG35" i="4"/>
  <c r="AT15" i="4"/>
  <c r="J40" i="4"/>
  <c r="R40" i="4"/>
  <c r="Z40" i="4"/>
  <c r="H42" i="4"/>
  <c r="P42" i="4"/>
  <c r="X42" i="4"/>
  <c r="AB15" i="4"/>
  <c r="AN15" i="4"/>
  <c r="AV15" i="4"/>
  <c r="AC16" i="4"/>
  <c r="M43" i="4"/>
  <c r="AT18" i="4"/>
  <c r="AO21" i="4"/>
  <c r="AV21" i="4"/>
  <c r="AD22" i="4"/>
  <c r="AQ23" i="4"/>
  <c r="I45" i="4"/>
  <c r="AT25" i="4"/>
  <c r="Y45" i="4"/>
  <c r="L46" i="4"/>
  <c r="T46" i="4"/>
  <c r="AT27" i="4"/>
  <c r="AC30" i="4"/>
  <c r="K47" i="4"/>
  <c r="S47" i="4"/>
  <c r="AU32" i="4"/>
  <c r="AJ34" i="4"/>
  <c r="AL38" i="4"/>
  <c r="AQ38" i="4"/>
  <c r="K40" i="4"/>
  <c r="S40" i="4"/>
  <c r="AG9" i="4"/>
  <c r="I42" i="4"/>
  <c r="Q42" i="4"/>
  <c r="Y42" i="4"/>
  <c r="AV14" i="4"/>
  <c r="AL16" i="4"/>
  <c r="AU16" i="4"/>
  <c r="AG16" i="4"/>
  <c r="AD17" i="4"/>
  <c r="AE18" i="4"/>
  <c r="N43" i="4"/>
  <c r="V43" i="4"/>
  <c r="AL20" i="4"/>
  <c r="M44" i="4"/>
  <c r="U44" i="4"/>
  <c r="AI20" i="4"/>
  <c r="AL22" i="4"/>
  <c r="AH22" i="4"/>
  <c r="J45" i="4"/>
  <c r="R45" i="4"/>
  <c r="Z45" i="4"/>
  <c r="AL27" i="4"/>
  <c r="M46" i="4"/>
  <c r="AL28" i="4"/>
  <c r="AO28" i="4"/>
  <c r="AL29" i="4"/>
  <c r="AU29" i="4"/>
  <c r="AV29" i="4"/>
  <c r="AK30" i="4"/>
  <c r="AH31" i="4"/>
  <c r="AP34" i="4"/>
  <c r="AR36" i="4"/>
  <c r="AL37" i="4"/>
  <c r="AO37" i="4"/>
  <c r="AD38" i="4"/>
  <c r="F45" i="4"/>
  <c r="AD32" i="8"/>
  <c r="U213" i="8"/>
  <c r="AN70" i="8"/>
  <c r="J199" i="8"/>
  <c r="R199" i="8"/>
  <c r="Z199" i="8"/>
  <c r="AI8" i="8"/>
  <c r="AQ8" i="8"/>
  <c r="K200" i="8"/>
  <c r="K202" i="8"/>
  <c r="S200" i="8"/>
  <c r="S202" i="8"/>
  <c r="AA200" i="8"/>
  <c r="AA202" i="8"/>
  <c r="L201" i="8"/>
  <c r="T201" i="8"/>
  <c r="AD13" i="8"/>
  <c r="AF15" i="8"/>
  <c r="AG16" i="8"/>
  <c r="AP17" i="8"/>
  <c r="J203" i="8"/>
  <c r="Z203" i="8"/>
  <c r="AI18" i="8"/>
  <c r="AQ18" i="8"/>
  <c r="K204" i="8"/>
  <c r="S204" i="8"/>
  <c r="AA204" i="8"/>
  <c r="AR20" i="8"/>
  <c r="AC22" i="8"/>
  <c r="E205" i="8"/>
  <c r="M205" i="8"/>
  <c r="U205" i="8"/>
  <c r="AD23" i="8"/>
  <c r="AF25" i="8"/>
  <c r="AG26" i="8"/>
  <c r="AP27" i="8"/>
  <c r="AI28" i="8"/>
  <c r="AQ28" i="8"/>
  <c r="AC30" i="8"/>
  <c r="AD31" i="8"/>
  <c r="AF33" i="8"/>
  <c r="AG34" i="8"/>
  <c r="I206" i="8"/>
  <c r="Q206" i="8"/>
  <c r="Y206" i="8"/>
  <c r="AH35" i="8"/>
  <c r="AP35" i="8"/>
  <c r="AI36" i="8"/>
  <c r="AQ36" i="8"/>
  <c r="K207" i="8"/>
  <c r="S207" i="8"/>
  <c r="AA207" i="8"/>
  <c r="AD39" i="8"/>
  <c r="G208" i="8"/>
  <c r="O208" i="8"/>
  <c r="W208" i="8"/>
  <c r="AH41" i="8"/>
  <c r="AR41" i="8"/>
  <c r="AE43" i="8"/>
  <c r="G209" i="8"/>
  <c r="O209" i="8"/>
  <c r="W209" i="8"/>
  <c r="AH45" i="8"/>
  <c r="AC48" i="8"/>
  <c r="AP48" i="8"/>
  <c r="AP49" i="8"/>
  <c r="AP50" i="8"/>
  <c r="AO50" i="8"/>
  <c r="AL50" i="8"/>
  <c r="AM50" i="8"/>
  <c r="AE51" i="8"/>
  <c r="I210" i="8"/>
  <c r="AE53" i="8"/>
  <c r="AL55" i="8"/>
  <c r="AP55" i="8"/>
  <c r="AQ55" i="8"/>
  <c r="K211" i="8"/>
  <c r="S211" i="8"/>
  <c r="AL56" i="8"/>
  <c r="AA211" i="8"/>
  <c r="AR56" i="8"/>
  <c r="AP59" i="8"/>
  <c r="AO59" i="8"/>
  <c r="AL59" i="8"/>
  <c r="AQ59" i="8"/>
  <c r="AF60" i="8"/>
  <c r="AE61" i="8"/>
  <c r="AC62" i="8"/>
  <c r="AG62" i="8"/>
  <c r="AF62" i="8"/>
  <c r="AJ62" i="8"/>
  <c r="AI62" i="8"/>
  <c r="AH62" i="8"/>
  <c r="AL63" i="8"/>
  <c r="AP63" i="8"/>
  <c r="AO63" i="8"/>
  <c r="AE69" i="8"/>
  <c r="AP83" i="8"/>
  <c r="AO83" i="8"/>
  <c r="AM83" i="8"/>
  <c r="AL83" i="8"/>
  <c r="AO86" i="8"/>
  <c r="AK107" i="8"/>
  <c r="AP144" i="8"/>
  <c r="AO144" i="8"/>
  <c r="R207" i="8"/>
  <c r="AO37" i="8"/>
  <c r="AJ8" i="8"/>
  <c r="AR8" i="8"/>
  <c r="L202" i="8"/>
  <c r="L200" i="8"/>
  <c r="T202" i="8"/>
  <c r="T200" i="8"/>
  <c r="E201" i="8"/>
  <c r="M201" i="8"/>
  <c r="U201" i="8"/>
  <c r="AD11" i="8"/>
  <c r="AL11" i="8"/>
  <c r="AF14" i="8"/>
  <c r="AO15" i="8"/>
  <c r="AQ17" i="8"/>
  <c r="AJ18" i="8"/>
  <c r="AR18" i="8"/>
  <c r="L204" i="8"/>
  <c r="T204" i="8"/>
  <c r="AD22" i="8"/>
  <c r="F205" i="8"/>
  <c r="N205" i="8"/>
  <c r="V205" i="8"/>
  <c r="AM23" i="8"/>
  <c r="AF24" i="8"/>
  <c r="AN24" i="8"/>
  <c r="AO25" i="8"/>
  <c r="AQ27" i="8"/>
  <c r="AD30" i="8"/>
  <c r="AF32" i="8"/>
  <c r="AN32" i="8"/>
  <c r="AO33" i="8"/>
  <c r="AQ35" i="8"/>
  <c r="L207" i="8"/>
  <c r="AN37" i="8"/>
  <c r="AI41" i="8"/>
  <c r="AI45" i="8"/>
  <c r="AD48" i="8"/>
  <c r="AQ49" i="8"/>
  <c r="R210" i="8"/>
  <c r="AO53" i="8"/>
  <c r="AM53" i="8"/>
  <c r="Z210" i="8"/>
  <c r="AR53" i="8"/>
  <c r="AP53" i="8"/>
  <c r="AF57" i="8"/>
  <c r="AH57" i="8"/>
  <c r="AJ57" i="8"/>
  <c r="AI57" i="8"/>
  <c r="AD57" i="8"/>
  <c r="AG66" i="8"/>
  <c r="AF66" i="8"/>
  <c r="AC66" i="8"/>
  <c r="AJ66" i="8"/>
  <c r="AI66" i="8"/>
  <c r="AH66" i="8"/>
  <c r="AJ68" i="8"/>
  <c r="AD80" i="8"/>
  <c r="AE81" i="8"/>
  <c r="G217" i="8"/>
  <c r="O217" i="8"/>
  <c r="AJ89" i="8"/>
  <c r="W217" i="8"/>
  <c r="AO89" i="8"/>
  <c r="AO97" i="8"/>
  <c r="AQ97" i="8"/>
  <c r="AP97" i="8"/>
  <c r="AM97" i="8"/>
  <c r="R200" i="8"/>
  <c r="R202" i="8"/>
  <c r="AQ29" i="8"/>
  <c r="AL37" i="8"/>
  <c r="AO61" i="8"/>
  <c r="AP69" i="8"/>
  <c r="AO69" i="8"/>
  <c r="L199" i="8"/>
  <c r="T199" i="8"/>
  <c r="AC8" i="8"/>
  <c r="AK8" i="8"/>
  <c r="E202" i="8"/>
  <c r="E200" i="8"/>
  <c r="M202" i="8"/>
  <c r="M200" i="8"/>
  <c r="U202" i="8"/>
  <c r="U200" i="8"/>
  <c r="AD10" i="8"/>
  <c r="AL10" i="8"/>
  <c r="F201" i="8"/>
  <c r="N201" i="8"/>
  <c r="V201" i="8"/>
  <c r="AM11" i="8"/>
  <c r="AF13" i="8"/>
  <c r="AG14" i="8"/>
  <c r="AO14" i="8"/>
  <c r="AH15" i="8"/>
  <c r="AP15" i="8"/>
  <c r="L203" i="8"/>
  <c r="T203" i="8"/>
  <c r="AC18" i="8"/>
  <c r="AK18" i="8"/>
  <c r="E204" i="8"/>
  <c r="M204" i="8"/>
  <c r="U204" i="8"/>
  <c r="AD20" i="8"/>
  <c r="AL20" i="8"/>
  <c r="AM22" i="8"/>
  <c r="G205" i="8"/>
  <c r="O205" i="8"/>
  <c r="W205" i="8"/>
  <c r="AF23" i="8"/>
  <c r="AN23" i="8"/>
  <c r="AG24" i="8"/>
  <c r="AH25" i="8"/>
  <c r="AP25" i="8"/>
  <c r="AQ26" i="8"/>
  <c r="AC28" i="8"/>
  <c r="AD29" i="8"/>
  <c r="AL29" i="8"/>
  <c r="AM30" i="8"/>
  <c r="AF31" i="8"/>
  <c r="AG32" i="8"/>
  <c r="AH33" i="8"/>
  <c r="AP33" i="8"/>
  <c r="AQ34" i="8"/>
  <c r="K206" i="8"/>
  <c r="S206" i="8"/>
  <c r="AA206" i="8"/>
  <c r="AJ35" i="8"/>
  <c r="AR35" i="8"/>
  <c r="AC36" i="8"/>
  <c r="E207" i="8"/>
  <c r="AC37" i="8"/>
  <c r="AG37" i="8"/>
  <c r="M207" i="8"/>
  <c r="U207" i="8"/>
  <c r="AE37" i="8"/>
  <c r="AP37" i="8"/>
  <c r="AL38" i="8"/>
  <c r="AP38" i="8"/>
  <c r="AC40" i="8"/>
  <c r="AM40" i="8"/>
  <c r="I208" i="8"/>
  <c r="Q208" i="8"/>
  <c r="Y208" i="8"/>
  <c r="AJ41" i="8"/>
  <c r="AQ44" i="8"/>
  <c r="I209" i="8"/>
  <c r="Q209" i="8"/>
  <c r="Y209" i="8"/>
  <c r="AN48" i="8"/>
  <c r="AG48" i="8"/>
  <c r="AG49" i="8"/>
  <c r="AF49" i="8"/>
  <c r="AC49" i="8"/>
  <c r="AQ50" i="8"/>
  <c r="AO52" i="8"/>
  <c r="AQ53" i="8"/>
  <c r="AF56" i="8"/>
  <c r="AN57" i="8"/>
  <c r="AG57" i="8"/>
  <c r="AP58" i="8"/>
  <c r="AN66" i="8"/>
  <c r="AP67" i="8"/>
  <c r="AO67" i="8"/>
  <c r="AL67" i="8"/>
  <c r="AP75" i="8"/>
  <c r="AO75" i="8"/>
  <c r="AM75" i="8"/>
  <c r="AL75" i="8"/>
  <c r="AO78" i="8"/>
  <c r="AG93" i="8"/>
  <c r="AF93" i="8"/>
  <c r="AO111" i="8"/>
  <c r="AD8" i="8"/>
  <c r="F200" i="8"/>
  <c r="F202" i="8"/>
  <c r="N200" i="8"/>
  <c r="N202" i="8"/>
  <c r="V200" i="8"/>
  <c r="V202" i="8"/>
  <c r="AM10" i="8"/>
  <c r="AF11" i="8"/>
  <c r="AH14" i="8"/>
  <c r="AQ15" i="8"/>
  <c r="AD18" i="8"/>
  <c r="F204" i="8"/>
  <c r="N204" i="8"/>
  <c r="V204" i="8"/>
  <c r="AM20" i="8"/>
  <c r="H205" i="8"/>
  <c r="P205" i="8"/>
  <c r="X205" i="8"/>
  <c r="AO23" i="8"/>
  <c r="AH24" i="8"/>
  <c r="AQ25" i="8"/>
  <c r="AD28" i="8"/>
  <c r="AM29" i="8"/>
  <c r="AH32" i="8"/>
  <c r="AQ33" i="8"/>
  <c r="AK35" i="8"/>
  <c r="AD36" i="8"/>
  <c r="AF37" i="8"/>
  <c r="AQ37" i="8"/>
  <c r="AD40" i="8"/>
  <c r="R208" i="8"/>
  <c r="AO41" i="8"/>
  <c r="AL41" i="8"/>
  <c r="AO43" i="8"/>
  <c r="J209" i="8"/>
  <c r="R209" i="8"/>
  <c r="AO45" i="8"/>
  <c r="Z209" i="8"/>
  <c r="AR45" i="8"/>
  <c r="AM45" i="8"/>
  <c r="AH48" i="8"/>
  <c r="W212" i="8"/>
  <c r="AO68" i="8"/>
  <c r="AR68" i="8"/>
  <c r="E216" i="8"/>
  <c r="AC86" i="8"/>
  <c r="AH86" i="8"/>
  <c r="AG86" i="8"/>
  <c r="AF86" i="8"/>
  <c r="M216" i="8"/>
  <c r="AJ86" i="8"/>
  <c r="AI86" i="8"/>
  <c r="U216" i="8"/>
  <c r="AN86" i="8"/>
  <c r="AF96" i="8"/>
  <c r="AC96" i="8"/>
  <c r="AH96" i="8"/>
  <c r="AG96" i="8"/>
  <c r="AJ96" i="8"/>
  <c r="AI96" i="8"/>
  <c r="AG104" i="8"/>
  <c r="AF104" i="8"/>
  <c r="AC104" i="8"/>
  <c r="AD104" i="8"/>
  <c r="AH104" i="8"/>
  <c r="AJ104" i="8"/>
  <c r="AI104" i="8"/>
  <c r="X220" i="8"/>
  <c r="AP107" i="8"/>
  <c r="AO107" i="8"/>
  <c r="J200" i="8"/>
  <c r="J202" i="8"/>
  <c r="AM49" i="8"/>
  <c r="K212" i="8"/>
  <c r="AG68" i="8"/>
  <c r="E213" i="8"/>
  <c r="AC70" i="8"/>
  <c r="AH70" i="8"/>
  <c r="AG70" i="8"/>
  <c r="AF70" i="8"/>
  <c r="F199" i="8"/>
  <c r="N199" i="8"/>
  <c r="V199" i="8"/>
  <c r="AE8" i="8"/>
  <c r="AM8" i="8"/>
  <c r="G200" i="8"/>
  <c r="G202" i="8"/>
  <c r="O200" i="8"/>
  <c r="O202" i="8"/>
  <c r="W200" i="8"/>
  <c r="W202" i="8"/>
  <c r="AF10" i="8"/>
  <c r="AN10" i="8"/>
  <c r="H201" i="8"/>
  <c r="P201" i="8"/>
  <c r="X201" i="8"/>
  <c r="AG11" i="8"/>
  <c r="AO11" i="8"/>
  <c r="AP13" i="8"/>
  <c r="AI14" i="8"/>
  <c r="AC16" i="8"/>
  <c r="AL17" i="8"/>
  <c r="F203" i="8"/>
  <c r="N203" i="8"/>
  <c r="V203" i="8"/>
  <c r="AE18" i="8"/>
  <c r="AM18" i="8"/>
  <c r="G204" i="8"/>
  <c r="O204" i="8"/>
  <c r="W204" i="8"/>
  <c r="AF20" i="8"/>
  <c r="AN20" i="8"/>
  <c r="AG22" i="8"/>
  <c r="AO22" i="8"/>
  <c r="I205" i="8"/>
  <c r="Q205" i="8"/>
  <c r="Y205" i="8"/>
  <c r="AH23" i="8"/>
  <c r="AI24" i="8"/>
  <c r="AC26" i="8"/>
  <c r="AL27" i="8"/>
  <c r="AF29" i="8"/>
  <c r="AG30" i="8"/>
  <c r="AO30" i="8"/>
  <c r="AP31" i="8"/>
  <c r="AI32" i="8"/>
  <c r="AC34" i="8"/>
  <c r="E206" i="8"/>
  <c r="M206" i="8"/>
  <c r="U206" i="8"/>
  <c r="AD35" i="8"/>
  <c r="AL35" i="8"/>
  <c r="G207" i="8"/>
  <c r="O207" i="8"/>
  <c r="W207" i="8"/>
  <c r="AH37" i="8"/>
  <c r="AR37" i="8"/>
  <c r="AE39" i="8"/>
  <c r="AJ39" i="8"/>
  <c r="AN40" i="8"/>
  <c r="AP40" i="8"/>
  <c r="K208" i="8"/>
  <c r="S208" i="8"/>
  <c r="AA208" i="8"/>
  <c r="AM41" i="8"/>
  <c r="AH43" i="8"/>
  <c r="AD43" i="8"/>
  <c r="AN45" i="8"/>
  <c r="AL46" i="8"/>
  <c r="AP46" i="8"/>
  <c r="AE47" i="8"/>
  <c r="AI48" i="8"/>
  <c r="AH51" i="8"/>
  <c r="AD51" i="8"/>
  <c r="AF52" i="8"/>
  <c r="AE52" i="8"/>
  <c r="E210" i="8"/>
  <c r="AC53" i="8"/>
  <c r="AG53" i="8"/>
  <c r="M210" i="8"/>
  <c r="AJ53" i="8"/>
  <c r="U210" i="8"/>
  <c r="AF53" i="8"/>
  <c r="G211" i="8"/>
  <c r="O211" i="8"/>
  <c r="W211" i="8"/>
  <c r="AO56" i="8"/>
  <c r="AJ56" i="8"/>
  <c r="AF61" i="8"/>
  <c r="AK66" i="8"/>
  <c r="AF69" i="8"/>
  <c r="AO70" i="8"/>
  <c r="AG84" i="8"/>
  <c r="AF84" i="8"/>
  <c r="AL97" i="8"/>
  <c r="E224" i="8"/>
  <c r="AC133" i="8"/>
  <c r="AH133" i="8"/>
  <c r="AG133" i="8"/>
  <c r="AF133" i="8"/>
  <c r="AD133" i="8"/>
  <c r="M224" i="8"/>
  <c r="AJ133" i="8"/>
  <c r="AI133" i="8"/>
  <c r="AD14" i="8"/>
  <c r="AQ20" i="8"/>
  <c r="AD24" i="8"/>
  <c r="AO35" i="8"/>
  <c r="S212" i="8"/>
  <c r="AL68" i="8"/>
  <c r="AF8" i="8"/>
  <c r="AN8" i="8"/>
  <c r="H200" i="8"/>
  <c r="H202" i="8"/>
  <c r="P200" i="8"/>
  <c r="P202" i="8"/>
  <c r="X200" i="8"/>
  <c r="X202" i="8"/>
  <c r="AG10" i="8"/>
  <c r="AO10" i="8"/>
  <c r="I201" i="8"/>
  <c r="Q201" i="8"/>
  <c r="Y201" i="8"/>
  <c r="AH11" i="8"/>
  <c r="AP11" i="8"/>
  <c r="AC15" i="8"/>
  <c r="AF18" i="8"/>
  <c r="AN18" i="8"/>
  <c r="H204" i="8"/>
  <c r="P204" i="8"/>
  <c r="AG20" i="8"/>
  <c r="AO20" i="8"/>
  <c r="AP22" i="8"/>
  <c r="J205" i="8"/>
  <c r="R205" i="8"/>
  <c r="Z205" i="8"/>
  <c r="AI23" i="8"/>
  <c r="AQ23" i="8"/>
  <c r="AC25" i="8"/>
  <c r="AF28" i="8"/>
  <c r="AO29" i="8"/>
  <c r="AP30" i="8"/>
  <c r="AC33" i="8"/>
  <c r="AE35" i="8"/>
  <c r="AM35" i="8"/>
  <c r="AF36" i="8"/>
  <c r="H207" i="8"/>
  <c r="P207" i="8"/>
  <c r="AK37" i="8"/>
  <c r="AI37" i="8"/>
  <c r="AD38" i="8"/>
  <c r="AE38" i="8"/>
  <c r="AO38" i="8"/>
  <c r="AM39" i="8"/>
  <c r="AG40" i="8"/>
  <c r="AN41" i="8"/>
  <c r="AF44" i="8"/>
  <c r="AJ44" i="8"/>
  <c r="AI44" i="8"/>
  <c r="AD44" i="8"/>
  <c r="AP44" i="8"/>
  <c r="AP45" i="8"/>
  <c r="AM47" i="8"/>
  <c r="AK49" i="8"/>
  <c r="AM63" i="8"/>
  <c r="AF65" i="8"/>
  <c r="AK74" i="8"/>
  <c r="E215" i="8"/>
  <c r="AC78" i="8"/>
  <c r="AH78" i="8"/>
  <c r="AG78" i="8"/>
  <c r="AF78" i="8"/>
  <c r="M215" i="8"/>
  <c r="AJ78" i="8"/>
  <c r="AI78" i="8"/>
  <c r="U215" i="8"/>
  <c r="AN78" i="8"/>
  <c r="AF81" i="8"/>
  <c r="AQ83" i="8"/>
  <c r="G216" i="8"/>
  <c r="AC100" i="8"/>
  <c r="AF100" i="8"/>
  <c r="AD100" i="8"/>
  <c r="AH100" i="8"/>
  <c r="AG100" i="8"/>
  <c r="AJ100" i="8"/>
  <c r="AI100" i="8"/>
  <c r="P221" i="8"/>
  <c r="AK111" i="8"/>
  <c r="X221" i="8"/>
  <c r="AP111" i="8"/>
  <c r="AO159" i="8"/>
  <c r="AL159" i="8"/>
  <c r="AP159" i="8"/>
  <c r="AM159" i="8"/>
  <c r="AQ159" i="8"/>
  <c r="Z200" i="8"/>
  <c r="Z202" i="8"/>
  <c r="AQ10" i="8"/>
  <c r="M213" i="8"/>
  <c r="AJ70" i="8"/>
  <c r="AI70" i="8"/>
  <c r="AG8" i="8"/>
  <c r="AO8" i="8"/>
  <c r="I200" i="8"/>
  <c r="I202" i="8"/>
  <c r="Q200" i="8"/>
  <c r="Q202" i="8"/>
  <c r="Y200" i="8"/>
  <c r="Y202" i="8"/>
  <c r="AH10" i="8"/>
  <c r="AP10" i="8"/>
  <c r="AI11" i="8"/>
  <c r="AQ11" i="8"/>
  <c r="AG18" i="8"/>
  <c r="AO18" i="8"/>
  <c r="I204" i="8"/>
  <c r="Q204" i="8"/>
  <c r="Y204" i="8"/>
  <c r="AH20" i="8"/>
  <c r="AP20" i="8"/>
  <c r="K205" i="8"/>
  <c r="S205" i="8"/>
  <c r="AA205" i="8"/>
  <c r="AR23" i="8"/>
  <c r="AF35" i="8"/>
  <c r="AH40" i="8"/>
  <c r="E208" i="8"/>
  <c r="AG41" i="8"/>
  <c r="AC41" i="8"/>
  <c r="AP41" i="8"/>
  <c r="AP42" i="8"/>
  <c r="AL42" i="8"/>
  <c r="AG43" i="8"/>
  <c r="E209" i="8"/>
  <c r="AC45" i="8"/>
  <c r="AG45" i="8"/>
  <c r="M209" i="8"/>
  <c r="AJ45" i="8"/>
  <c r="U209" i="8"/>
  <c r="AQ45" i="8"/>
  <c r="AL48" i="8"/>
  <c r="AL49" i="8"/>
  <c r="AF55" i="8"/>
  <c r="AM55" i="8"/>
  <c r="I211" i="8"/>
  <c r="AE56" i="8"/>
  <c r="AG56" i="8"/>
  <c r="AM57" i="8"/>
  <c r="AQ57" i="8"/>
  <c r="AP57" i="8"/>
  <c r="AG58" i="8"/>
  <c r="AF58" i="8"/>
  <c r="AC58" i="8"/>
  <c r="AJ58" i="8"/>
  <c r="AI58" i="8"/>
  <c r="AM59" i="8"/>
  <c r="AF63" i="8"/>
  <c r="AQ63" i="8"/>
  <c r="AO66" i="8"/>
  <c r="AD70" i="8"/>
  <c r="I214" i="8"/>
  <c r="AE74" i="8"/>
  <c r="AG76" i="8"/>
  <c r="AF76" i="8"/>
  <c r="AP92" i="8"/>
  <c r="AO92" i="8"/>
  <c r="AM92" i="8"/>
  <c r="AL92" i="8"/>
  <c r="AD52" i="8"/>
  <c r="F210" i="8"/>
  <c r="N210" i="8"/>
  <c r="V210" i="8"/>
  <c r="H211" i="8"/>
  <c r="P211" i="8"/>
  <c r="X211" i="8"/>
  <c r="AQ58" i="8"/>
  <c r="AC60" i="8"/>
  <c r="AD61" i="8"/>
  <c r="AM62" i="8"/>
  <c r="AG64" i="8"/>
  <c r="AH65" i="8"/>
  <c r="AP65" i="8"/>
  <c r="AQ66" i="8"/>
  <c r="L212" i="8"/>
  <c r="T212" i="8"/>
  <c r="AC68" i="8"/>
  <c r="AD69" i="8"/>
  <c r="F213" i="8"/>
  <c r="N213" i="8"/>
  <c r="V213" i="8"/>
  <c r="AE70" i="8"/>
  <c r="AM70" i="8"/>
  <c r="AG72" i="8"/>
  <c r="AH73" i="8"/>
  <c r="AP73" i="8"/>
  <c r="J214" i="8"/>
  <c r="R214" i="8"/>
  <c r="Z214" i="8"/>
  <c r="AI74" i="8"/>
  <c r="AQ74" i="8"/>
  <c r="AC76" i="8"/>
  <c r="AD77" i="8"/>
  <c r="F215" i="8"/>
  <c r="N215" i="8"/>
  <c r="V215" i="8"/>
  <c r="AM78" i="8"/>
  <c r="AG80" i="8"/>
  <c r="AH81" i="8"/>
  <c r="AP81" i="8"/>
  <c r="AI82" i="8"/>
  <c r="AQ82" i="8"/>
  <c r="AC84" i="8"/>
  <c r="AD85" i="8"/>
  <c r="F216" i="8"/>
  <c r="N216" i="8"/>
  <c r="V216" i="8"/>
  <c r="AE86" i="8"/>
  <c r="AM86" i="8"/>
  <c r="H217" i="8"/>
  <c r="P217" i="8"/>
  <c r="X217" i="8"/>
  <c r="AH90" i="8"/>
  <c r="AP90" i="8"/>
  <c r="AI91" i="8"/>
  <c r="AQ91" i="8"/>
  <c r="AC93" i="8"/>
  <c r="AE95" i="8"/>
  <c r="AJ95" i="8"/>
  <c r="AN96" i="8"/>
  <c r="AP96" i="8"/>
  <c r="AN100" i="8"/>
  <c r="AF102" i="8"/>
  <c r="E219" i="8"/>
  <c r="AF103" i="8"/>
  <c r="M219" i="8"/>
  <c r="AJ103" i="8"/>
  <c r="AI103" i="8"/>
  <c r="U219" i="8"/>
  <c r="AN103" i="8"/>
  <c r="AD103" i="8"/>
  <c r="AN104" i="8"/>
  <c r="I220" i="8"/>
  <c r="AE107" i="8"/>
  <c r="Q220" i="8"/>
  <c r="Y220" i="8"/>
  <c r="AO108" i="8"/>
  <c r="AM108" i="8"/>
  <c r="AP138" i="8"/>
  <c r="AO138" i="8"/>
  <c r="AM138" i="8"/>
  <c r="AL138" i="8"/>
  <c r="AR139" i="8"/>
  <c r="AE144" i="8"/>
  <c r="N228" i="8"/>
  <c r="AI150" i="8"/>
  <c r="V228" i="8"/>
  <c r="AN150" i="8"/>
  <c r="AO153" i="8"/>
  <c r="J229" i="8"/>
  <c r="AF155" i="8"/>
  <c r="R229" i="8"/>
  <c r="AL155" i="8"/>
  <c r="AP155" i="8"/>
  <c r="AQ155" i="8"/>
  <c r="AO155" i="8"/>
  <c r="AM155" i="8"/>
  <c r="Z229" i="8"/>
  <c r="AR155" i="8"/>
  <c r="AF160" i="8"/>
  <c r="AD60" i="8"/>
  <c r="AI65" i="8"/>
  <c r="AQ65" i="8"/>
  <c r="AD68" i="8"/>
  <c r="G213" i="8"/>
  <c r="O213" i="8"/>
  <c r="W213" i="8"/>
  <c r="AO71" i="8"/>
  <c r="AI73" i="8"/>
  <c r="AQ73" i="8"/>
  <c r="K214" i="8"/>
  <c r="S214" i="8"/>
  <c r="AA214" i="8"/>
  <c r="AJ74" i="8"/>
  <c r="AR74" i="8"/>
  <c r="AD76" i="8"/>
  <c r="G215" i="8"/>
  <c r="O215" i="8"/>
  <c r="W215" i="8"/>
  <c r="AO79" i="8"/>
  <c r="AI81" i="8"/>
  <c r="AQ81" i="8"/>
  <c r="AD84" i="8"/>
  <c r="O216" i="8"/>
  <c r="W216" i="8"/>
  <c r="AO88" i="8"/>
  <c r="I217" i="8"/>
  <c r="Q217" i="8"/>
  <c r="Y217" i="8"/>
  <c r="AI90" i="8"/>
  <c r="AQ90" i="8"/>
  <c r="AD93" i="8"/>
  <c r="AM95" i="8"/>
  <c r="AQ96" i="8"/>
  <c r="AG112" i="8"/>
  <c r="AF112" i="8"/>
  <c r="AC112" i="8"/>
  <c r="AJ112" i="8"/>
  <c r="AI112" i="8"/>
  <c r="O222" i="8"/>
  <c r="AJ118" i="8"/>
  <c r="W222" i="8"/>
  <c r="AO118" i="8"/>
  <c r="I223" i="8"/>
  <c r="AE121" i="8"/>
  <c r="Q223" i="8"/>
  <c r="AK121" i="8"/>
  <c r="Y223" i="8"/>
  <c r="AC125" i="8"/>
  <c r="AH125" i="8"/>
  <c r="AG125" i="8"/>
  <c r="AF125" i="8"/>
  <c r="AJ125" i="8"/>
  <c r="AI125" i="8"/>
  <c r="AN163" i="8"/>
  <c r="AP163" i="8"/>
  <c r="X207" i="8"/>
  <c r="AH38" i="8"/>
  <c r="AQ39" i="8"/>
  <c r="L208" i="8"/>
  <c r="T208" i="8"/>
  <c r="AD42" i="8"/>
  <c r="AM43" i="8"/>
  <c r="H209" i="8"/>
  <c r="P209" i="8"/>
  <c r="X209" i="8"/>
  <c r="AH46" i="8"/>
  <c r="AQ47" i="8"/>
  <c r="AD50" i="8"/>
  <c r="AM51" i="8"/>
  <c r="H210" i="8"/>
  <c r="P210" i="8"/>
  <c r="X210" i="8"/>
  <c r="AH55" i="8"/>
  <c r="J211" i="8"/>
  <c r="R211" i="8"/>
  <c r="Z211" i="8"/>
  <c r="AQ56" i="8"/>
  <c r="AD59" i="8"/>
  <c r="AM60" i="8"/>
  <c r="AO62" i="8"/>
  <c r="AH63" i="8"/>
  <c r="AQ64" i="8"/>
  <c r="AD67" i="8"/>
  <c r="F212" i="8"/>
  <c r="N212" i="8"/>
  <c r="V212" i="8"/>
  <c r="H213" i="8"/>
  <c r="P213" i="8"/>
  <c r="X213" i="8"/>
  <c r="AH71" i="8"/>
  <c r="AP71" i="8"/>
  <c r="AQ72" i="8"/>
  <c r="L214" i="8"/>
  <c r="T214" i="8"/>
  <c r="AC74" i="8"/>
  <c r="AD75" i="8"/>
  <c r="AM76" i="8"/>
  <c r="H215" i="8"/>
  <c r="P215" i="8"/>
  <c r="X215" i="8"/>
  <c r="AH79" i="8"/>
  <c r="AP79" i="8"/>
  <c r="AQ80" i="8"/>
  <c r="AC82" i="8"/>
  <c r="AD83" i="8"/>
  <c r="AM84" i="8"/>
  <c r="H216" i="8"/>
  <c r="P216" i="8"/>
  <c r="X216" i="8"/>
  <c r="AH88" i="8"/>
  <c r="AP88" i="8"/>
  <c r="J217" i="8"/>
  <c r="R217" i="8"/>
  <c r="Z217" i="8"/>
  <c r="AQ89" i="8"/>
  <c r="AC91" i="8"/>
  <c r="AD92" i="8"/>
  <c r="AM93" i="8"/>
  <c r="AG94" i="8"/>
  <c r="AG97" i="8"/>
  <c r="AC97" i="8"/>
  <c r="AQ98" i="8"/>
  <c r="AP98" i="8"/>
  <c r="AL98" i="8"/>
  <c r="AM98" i="8"/>
  <c r="AE99" i="8"/>
  <c r="AK100" i="8"/>
  <c r="AI101" i="8"/>
  <c r="AH103" i="8"/>
  <c r="AN112" i="8"/>
  <c r="AH112" i="8"/>
  <c r="AN125" i="8"/>
  <c r="AO128" i="8"/>
  <c r="O227" i="8"/>
  <c r="AJ143" i="8"/>
  <c r="W227" i="8"/>
  <c r="AO143" i="8"/>
  <c r="AD152" i="8"/>
  <c r="AE153" i="8"/>
  <c r="E237" i="8"/>
  <c r="AH190" i="8"/>
  <c r="AG190" i="8"/>
  <c r="AF190" i="8"/>
  <c r="AC190" i="8"/>
  <c r="AD190" i="8"/>
  <c r="M237" i="8"/>
  <c r="AJ190" i="8"/>
  <c r="AI190" i="8"/>
  <c r="U237" i="8"/>
  <c r="AO190" i="8"/>
  <c r="AQ71" i="8"/>
  <c r="AD74" i="8"/>
  <c r="AO77" i="8"/>
  <c r="I215" i="8"/>
  <c r="Q215" i="8"/>
  <c r="Y215" i="8"/>
  <c r="AQ79" i="8"/>
  <c r="AD82" i="8"/>
  <c r="AO85" i="8"/>
  <c r="AQ88" i="8"/>
  <c r="K217" i="8"/>
  <c r="S217" i="8"/>
  <c r="AA217" i="8"/>
  <c r="AR89" i="8"/>
  <c r="AD91" i="8"/>
  <c r="AK103" i="8"/>
  <c r="AP105" i="8"/>
  <c r="AO105" i="8"/>
  <c r="AL105" i="8"/>
  <c r="AQ105" i="8"/>
  <c r="AC108" i="8"/>
  <c r="AG108" i="8"/>
  <c r="AF108" i="8"/>
  <c r="AH108" i="8"/>
  <c r="AP113" i="8"/>
  <c r="AO113" i="8"/>
  <c r="AM113" i="8"/>
  <c r="AL113" i="8"/>
  <c r="AG115" i="8"/>
  <c r="AE115" i="8"/>
  <c r="AC116" i="8"/>
  <c r="AH116" i="8"/>
  <c r="AG116" i="8"/>
  <c r="AF116" i="8"/>
  <c r="AJ116" i="8"/>
  <c r="AI116" i="8"/>
  <c r="AG129" i="8"/>
  <c r="AP130" i="8"/>
  <c r="AO130" i="8"/>
  <c r="AM130" i="8"/>
  <c r="AL130" i="8"/>
  <c r="AE136" i="8"/>
  <c r="AD65" i="8"/>
  <c r="H212" i="8"/>
  <c r="P212" i="8"/>
  <c r="X212" i="8"/>
  <c r="J213" i="8"/>
  <c r="R213" i="8"/>
  <c r="Z213" i="8"/>
  <c r="AQ70" i="8"/>
  <c r="AD73" i="8"/>
  <c r="F214" i="8"/>
  <c r="N214" i="8"/>
  <c r="V214" i="8"/>
  <c r="J215" i="8"/>
  <c r="R215" i="8"/>
  <c r="Z215" i="8"/>
  <c r="AQ78" i="8"/>
  <c r="AD81" i="8"/>
  <c r="J216" i="8"/>
  <c r="R216" i="8"/>
  <c r="Z216" i="8"/>
  <c r="AQ86" i="8"/>
  <c r="L217" i="8"/>
  <c r="T217" i="8"/>
  <c r="AD90" i="8"/>
  <c r="AD95" i="8"/>
  <c r="AM100" i="8"/>
  <c r="I219" i="8"/>
  <c r="AE103" i="8"/>
  <c r="Q219" i="8"/>
  <c r="Y219" i="8"/>
  <c r="AO104" i="8"/>
  <c r="AP104" i="8"/>
  <c r="E220" i="8"/>
  <c r="AF107" i="8"/>
  <c r="M220" i="8"/>
  <c r="AJ107" i="8"/>
  <c r="AI107" i="8"/>
  <c r="U220" i="8"/>
  <c r="AN107" i="8"/>
  <c r="AD107" i="8"/>
  <c r="AN108" i="8"/>
  <c r="AI108" i="8"/>
  <c r="E221" i="8"/>
  <c r="AF111" i="8"/>
  <c r="AH111" i="8"/>
  <c r="M221" i="8"/>
  <c r="AJ111" i="8"/>
  <c r="AI111" i="8"/>
  <c r="U221" i="8"/>
  <c r="AN111" i="8"/>
  <c r="AD111" i="8"/>
  <c r="AF131" i="8"/>
  <c r="K226" i="8"/>
  <c r="AG139" i="8"/>
  <c r="AC141" i="8"/>
  <c r="AH141" i="8"/>
  <c r="AG141" i="8"/>
  <c r="AF141" i="8"/>
  <c r="AJ141" i="8"/>
  <c r="AI141" i="8"/>
  <c r="AF144" i="8"/>
  <c r="AC149" i="8"/>
  <c r="AH149" i="8"/>
  <c r="AG149" i="8"/>
  <c r="AF149" i="8"/>
  <c r="AJ149" i="8"/>
  <c r="AI149" i="8"/>
  <c r="K209" i="8"/>
  <c r="S209" i="8"/>
  <c r="AA209" i="8"/>
  <c r="AI52" i="8"/>
  <c r="K210" i="8"/>
  <c r="S210" i="8"/>
  <c r="AA210" i="8"/>
  <c r="E211" i="8"/>
  <c r="M211" i="8"/>
  <c r="U211" i="8"/>
  <c r="AD56" i="8"/>
  <c r="AI61" i="8"/>
  <c r="I212" i="8"/>
  <c r="Q212" i="8"/>
  <c r="Y212" i="8"/>
  <c r="AH68" i="8"/>
  <c r="AP68" i="8"/>
  <c r="AI69" i="8"/>
  <c r="K213" i="8"/>
  <c r="S213" i="8"/>
  <c r="AA213" i="8"/>
  <c r="AR70" i="8"/>
  <c r="G214" i="8"/>
  <c r="O214" i="8"/>
  <c r="W214" i="8"/>
  <c r="AF74" i="8"/>
  <c r="AN74" i="8"/>
  <c r="AI77" i="8"/>
  <c r="K215" i="8"/>
  <c r="S215" i="8"/>
  <c r="AA215" i="8"/>
  <c r="AR78" i="8"/>
  <c r="AF82" i="8"/>
  <c r="AI85" i="8"/>
  <c r="K216" i="8"/>
  <c r="S216" i="8"/>
  <c r="AA216" i="8"/>
  <c r="AR86" i="8"/>
  <c r="E217" i="8"/>
  <c r="M217" i="8"/>
  <c r="U217" i="8"/>
  <c r="AD89" i="8"/>
  <c r="AL89" i="8"/>
  <c r="AF91" i="8"/>
  <c r="AL94" i="8"/>
  <c r="AP94" i="8"/>
  <c r="AF95" i="8"/>
  <c r="AL96" i="8"/>
  <c r="AH98" i="8"/>
  <c r="AE98" i="8"/>
  <c r="AO100" i="8"/>
  <c r="R218" i="8"/>
  <c r="AL101" i="8"/>
  <c r="AP101" i="8"/>
  <c r="AO101" i="8"/>
  <c r="AN101" i="8"/>
  <c r="AM102" i="8"/>
  <c r="AO103" i="8"/>
  <c r="AQ104" i="8"/>
  <c r="AH106" i="8"/>
  <c r="AF106" i="8"/>
  <c r="AG107" i="8"/>
  <c r="AL108" i="8"/>
  <c r="AL109" i="8"/>
  <c r="AP109" i="8"/>
  <c r="AO109" i="8"/>
  <c r="AG111" i="8"/>
  <c r="AF114" i="8"/>
  <c r="AE114" i="8"/>
  <c r="AP122" i="8"/>
  <c r="AO122" i="8"/>
  <c r="AM122" i="8"/>
  <c r="AL122" i="8"/>
  <c r="AD127" i="8"/>
  <c r="AE128" i="8"/>
  <c r="O225" i="8"/>
  <c r="AJ135" i="8"/>
  <c r="W225" i="8"/>
  <c r="AO135" i="8"/>
  <c r="AQ138" i="8"/>
  <c r="AN141" i="8"/>
  <c r="AN149" i="8"/>
  <c r="T207" i="8"/>
  <c r="H208" i="8"/>
  <c r="P208" i="8"/>
  <c r="X208" i="8"/>
  <c r="L209" i="8"/>
  <c r="T209" i="8"/>
  <c r="AK45" i="8"/>
  <c r="L210" i="8"/>
  <c r="T210" i="8"/>
  <c r="AK53" i="8"/>
  <c r="F211" i="8"/>
  <c r="N211" i="8"/>
  <c r="V211" i="8"/>
  <c r="AM56" i="8"/>
  <c r="J212" i="8"/>
  <c r="R212" i="8"/>
  <c r="Z212" i="8"/>
  <c r="AI68" i="8"/>
  <c r="AQ68" i="8"/>
  <c r="L213" i="8"/>
  <c r="T213" i="8"/>
  <c r="AK70" i="8"/>
  <c r="H214" i="8"/>
  <c r="P214" i="8"/>
  <c r="X214" i="8"/>
  <c r="AG74" i="8"/>
  <c r="AO74" i="8"/>
  <c r="L215" i="8"/>
  <c r="T215" i="8"/>
  <c r="AK78" i="8"/>
  <c r="L216" i="8"/>
  <c r="T216" i="8"/>
  <c r="AK86" i="8"/>
  <c r="F217" i="8"/>
  <c r="N217" i="8"/>
  <c r="V217" i="8"/>
  <c r="AE89" i="8"/>
  <c r="AM89" i="8"/>
  <c r="AJ99" i="8"/>
  <c r="AI99" i="8"/>
  <c r="AQ101" i="8"/>
  <c r="AP103" i="8"/>
  <c r="AH107" i="8"/>
  <c r="AK108" i="8"/>
  <c r="AP108" i="8"/>
  <c r="AD110" i="8"/>
  <c r="AF110" i="8"/>
  <c r="AO112" i="8"/>
  <c r="AF123" i="8"/>
  <c r="AP146" i="8"/>
  <c r="AO146" i="8"/>
  <c r="AM146" i="8"/>
  <c r="AL146" i="8"/>
  <c r="AF153" i="8"/>
  <c r="I221" i="8"/>
  <c r="Q221" i="8"/>
  <c r="Y221" i="8"/>
  <c r="AQ112" i="8"/>
  <c r="AD115" i="8"/>
  <c r="AM116" i="8"/>
  <c r="H222" i="8"/>
  <c r="P222" i="8"/>
  <c r="X222" i="8"/>
  <c r="AH120" i="8"/>
  <c r="J223" i="8"/>
  <c r="R223" i="8"/>
  <c r="Z223" i="8"/>
  <c r="AI121" i="8"/>
  <c r="AQ121" i="8"/>
  <c r="AD124" i="8"/>
  <c r="AM125" i="8"/>
  <c r="AH128" i="8"/>
  <c r="AI129" i="8"/>
  <c r="AQ129" i="8"/>
  <c r="AD132" i="8"/>
  <c r="F224" i="8"/>
  <c r="N224" i="8"/>
  <c r="V224" i="8"/>
  <c r="AE133" i="8"/>
  <c r="AM133" i="8"/>
  <c r="H225" i="8"/>
  <c r="P225" i="8"/>
  <c r="X225" i="8"/>
  <c r="AG135" i="8"/>
  <c r="AH136" i="8"/>
  <c r="AQ137" i="8"/>
  <c r="L226" i="8"/>
  <c r="T226" i="8"/>
  <c r="AK139" i="8"/>
  <c r="AD140" i="8"/>
  <c r="AM141" i="8"/>
  <c r="H227" i="8"/>
  <c r="P227" i="8"/>
  <c r="X227" i="8"/>
  <c r="AQ145" i="8"/>
  <c r="AD148" i="8"/>
  <c r="G228" i="8"/>
  <c r="O228" i="8"/>
  <c r="W228" i="8"/>
  <c r="AQ154" i="8"/>
  <c r="K229" i="8"/>
  <c r="S229" i="8"/>
  <c r="AA229" i="8"/>
  <c r="AD158" i="8"/>
  <c r="AH161" i="8"/>
  <c r="AF161" i="8"/>
  <c r="AI161" i="8"/>
  <c r="M230" i="8"/>
  <c r="U230" i="8"/>
  <c r="AN161" i="8"/>
  <c r="AD161" i="8"/>
  <c r="R231" i="8"/>
  <c r="AL164" i="8"/>
  <c r="AP164" i="8"/>
  <c r="AO164" i="8"/>
  <c r="AM164" i="8"/>
  <c r="Z231" i="8"/>
  <c r="AR164" i="8"/>
  <c r="AE167" i="8"/>
  <c r="AG167" i="8"/>
  <c r="AE176" i="8"/>
  <c r="AG176" i="8"/>
  <c r="AH181" i="8"/>
  <c r="AG181" i="8"/>
  <c r="AF181" i="8"/>
  <c r="AC181" i="8"/>
  <c r="AJ181" i="8"/>
  <c r="AI181" i="8"/>
  <c r="AO181" i="8"/>
  <c r="AN181" i="8"/>
  <c r="AE194" i="8"/>
  <c r="AQ95" i="8"/>
  <c r="AD98" i="8"/>
  <c r="AM99" i="8"/>
  <c r="H218" i="8"/>
  <c r="P218" i="8"/>
  <c r="X218" i="8"/>
  <c r="AG101" i="8"/>
  <c r="AH102" i="8"/>
  <c r="AP102" i="8"/>
  <c r="J219" i="8"/>
  <c r="R219" i="8"/>
  <c r="Z219" i="8"/>
  <c r="AQ103" i="8"/>
  <c r="AC105" i="8"/>
  <c r="AD106" i="8"/>
  <c r="AL106" i="8"/>
  <c r="F220" i="8"/>
  <c r="N220" i="8"/>
  <c r="V220" i="8"/>
  <c r="AG109" i="8"/>
  <c r="AH110" i="8"/>
  <c r="AP110" i="8"/>
  <c r="J221" i="8"/>
  <c r="R221" i="8"/>
  <c r="Z221" i="8"/>
  <c r="AQ111" i="8"/>
  <c r="AC113" i="8"/>
  <c r="AD114" i="8"/>
  <c r="AL114" i="8"/>
  <c r="AM115" i="8"/>
  <c r="AG117" i="8"/>
  <c r="AO117" i="8"/>
  <c r="I222" i="8"/>
  <c r="Q222" i="8"/>
  <c r="Y222" i="8"/>
  <c r="AI120" i="8"/>
  <c r="AQ120" i="8"/>
  <c r="K223" i="8"/>
  <c r="S223" i="8"/>
  <c r="AA223" i="8"/>
  <c r="AR121" i="8"/>
  <c r="AC122" i="8"/>
  <c r="AD123" i="8"/>
  <c r="AL123" i="8"/>
  <c r="AE124" i="8"/>
  <c r="AM124" i="8"/>
  <c r="AG126" i="8"/>
  <c r="AO126" i="8"/>
  <c r="AH127" i="8"/>
  <c r="AP127" i="8"/>
  <c r="AI128" i="8"/>
  <c r="AQ128" i="8"/>
  <c r="AC130" i="8"/>
  <c r="AD131" i="8"/>
  <c r="AL131" i="8"/>
  <c r="AE132" i="8"/>
  <c r="AM132" i="8"/>
  <c r="G224" i="8"/>
  <c r="W224" i="8"/>
  <c r="AN133" i="8"/>
  <c r="AG134" i="8"/>
  <c r="AO134" i="8"/>
  <c r="I225" i="8"/>
  <c r="Q225" i="8"/>
  <c r="Y225" i="8"/>
  <c r="AI136" i="8"/>
  <c r="AQ136" i="8"/>
  <c r="AC138" i="8"/>
  <c r="E226" i="8"/>
  <c r="M226" i="8"/>
  <c r="U226" i="8"/>
  <c r="AD139" i="8"/>
  <c r="AL139" i="8"/>
  <c r="AM140" i="8"/>
  <c r="AG142" i="8"/>
  <c r="AO142" i="8"/>
  <c r="I227" i="8"/>
  <c r="Q227" i="8"/>
  <c r="Y227" i="8"/>
  <c r="AI144" i="8"/>
  <c r="AQ144" i="8"/>
  <c r="AC146" i="8"/>
  <c r="AD147" i="8"/>
  <c r="AL147" i="8"/>
  <c r="AM148" i="8"/>
  <c r="H228" i="8"/>
  <c r="P228" i="8"/>
  <c r="X228" i="8"/>
  <c r="AG150" i="8"/>
  <c r="AO150" i="8"/>
  <c r="AH152" i="8"/>
  <c r="AP152" i="8"/>
  <c r="AI153" i="8"/>
  <c r="AQ153" i="8"/>
  <c r="L229" i="8"/>
  <c r="T229" i="8"/>
  <c r="AC155" i="8"/>
  <c r="AN155" i="8"/>
  <c r="AE157" i="8"/>
  <c r="AN158" i="8"/>
  <c r="AH160" i="8"/>
  <c r="AG161" i="8"/>
  <c r="AG168" i="8"/>
  <c r="AF168" i="8"/>
  <c r="AD168" i="8"/>
  <c r="AC168" i="8"/>
  <c r="AH168" i="8"/>
  <c r="AP192" i="8"/>
  <c r="AN192" i="8"/>
  <c r="AQ102" i="8"/>
  <c r="K219" i="8"/>
  <c r="S219" i="8"/>
  <c r="AA219" i="8"/>
  <c r="AR103" i="8"/>
  <c r="AD105" i="8"/>
  <c r="G220" i="8"/>
  <c r="O220" i="8"/>
  <c r="W220" i="8"/>
  <c r="AQ110" i="8"/>
  <c r="K221" i="8"/>
  <c r="S221" i="8"/>
  <c r="AA221" i="8"/>
  <c r="AR111" i="8"/>
  <c r="AD113" i="8"/>
  <c r="AO116" i="8"/>
  <c r="AP117" i="8"/>
  <c r="J222" i="8"/>
  <c r="R222" i="8"/>
  <c r="Z222" i="8"/>
  <c r="AQ118" i="8"/>
  <c r="L223" i="8"/>
  <c r="T223" i="8"/>
  <c r="AD122" i="8"/>
  <c r="AE123" i="8"/>
  <c r="AO125" i="8"/>
  <c r="AP126" i="8"/>
  <c r="AQ127" i="8"/>
  <c r="AC129" i="8"/>
  <c r="AD130" i="8"/>
  <c r="AE131" i="8"/>
  <c r="AO133" i="8"/>
  <c r="AP134" i="8"/>
  <c r="J225" i="8"/>
  <c r="R225" i="8"/>
  <c r="Z225" i="8"/>
  <c r="AQ135" i="8"/>
  <c r="AC137" i="8"/>
  <c r="AD138" i="8"/>
  <c r="F226" i="8"/>
  <c r="N226" i="8"/>
  <c r="V226" i="8"/>
  <c r="AE139" i="8"/>
  <c r="AM139" i="8"/>
  <c r="AF140" i="8"/>
  <c r="AN140" i="8"/>
  <c r="AO141" i="8"/>
  <c r="AP142" i="8"/>
  <c r="R227" i="8"/>
  <c r="Z227" i="8"/>
  <c r="AQ143" i="8"/>
  <c r="AC145" i="8"/>
  <c r="AD146" i="8"/>
  <c r="AE147" i="8"/>
  <c r="AF148" i="8"/>
  <c r="AN148" i="8"/>
  <c r="AO149" i="8"/>
  <c r="I228" i="8"/>
  <c r="Q228" i="8"/>
  <c r="Y228" i="8"/>
  <c r="AQ152" i="8"/>
  <c r="AC154" i="8"/>
  <c r="E229" i="8"/>
  <c r="AM157" i="8"/>
  <c r="AG158" i="8"/>
  <c r="AG159" i="8"/>
  <c r="AJ161" i="8"/>
  <c r="AE166" i="8"/>
  <c r="AF166" i="8"/>
  <c r="E233" i="8"/>
  <c r="AH171" i="8"/>
  <c r="AG171" i="8"/>
  <c r="AF171" i="8"/>
  <c r="AC171" i="8"/>
  <c r="M233" i="8"/>
  <c r="AJ171" i="8"/>
  <c r="AI171" i="8"/>
  <c r="U233" i="8"/>
  <c r="AO171" i="8"/>
  <c r="V236" i="8"/>
  <c r="AP182" i="8"/>
  <c r="AN182" i="8"/>
  <c r="AE185" i="8"/>
  <c r="AF185" i="8"/>
  <c r="AE195" i="8"/>
  <c r="AG195" i="8"/>
  <c r="AP116" i="8"/>
  <c r="AQ117" i="8"/>
  <c r="K222" i="8"/>
  <c r="S222" i="8"/>
  <c r="AA222" i="8"/>
  <c r="AR118" i="8"/>
  <c r="AC120" i="8"/>
  <c r="E223" i="8"/>
  <c r="M223" i="8"/>
  <c r="U223" i="8"/>
  <c r="AD121" i="8"/>
  <c r="AP125" i="8"/>
  <c r="AQ126" i="8"/>
  <c r="AC128" i="8"/>
  <c r="AD129" i="8"/>
  <c r="AP133" i="8"/>
  <c r="AQ134" i="8"/>
  <c r="AR135" i="8"/>
  <c r="AC136" i="8"/>
  <c r="AD137" i="8"/>
  <c r="AL137" i="8"/>
  <c r="AF139" i="8"/>
  <c r="AG140" i="8"/>
  <c r="AP141" i="8"/>
  <c r="AQ142" i="8"/>
  <c r="K227" i="8"/>
  <c r="S227" i="8"/>
  <c r="AA227" i="8"/>
  <c r="AR143" i="8"/>
  <c r="AC144" i="8"/>
  <c r="AD145" i="8"/>
  <c r="AL145" i="8"/>
  <c r="AG148" i="8"/>
  <c r="AP149" i="8"/>
  <c r="J228" i="8"/>
  <c r="R228" i="8"/>
  <c r="Z228" i="8"/>
  <c r="AQ150" i="8"/>
  <c r="AC153" i="8"/>
  <c r="AD154" i="8"/>
  <c r="AL154" i="8"/>
  <c r="AK158" i="8"/>
  <c r="AH158" i="8"/>
  <c r="X230" i="8"/>
  <c r="AP161" i="8"/>
  <c r="AK161" i="8"/>
  <c r="AQ163" i="8"/>
  <c r="AC164" i="8"/>
  <c r="AF164" i="8"/>
  <c r="AC172" i="8"/>
  <c r="AO187" i="8"/>
  <c r="AM187" i="8"/>
  <c r="AL187" i="8"/>
  <c r="AP187" i="8"/>
  <c r="AH189" i="8"/>
  <c r="L222" i="8"/>
  <c r="T222" i="8"/>
  <c r="AD120" i="8"/>
  <c r="F223" i="8"/>
  <c r="N223" i="8"/>
  <c r="V223" i="8"/>
  <c r="AD128" i="8"/>
  <c r="AQ133" i="8"/>
  <c r="AD136" i="8"/>
  <c r="AO139" i="8"/>
  <c r="AK143" i="8"/>
  <c r="AD144" i="8"/>
  <c r="AM145" i="8"/>
  <c r="AJ150" i="8"/>
  <c r="AR150" i="8"/>
  <c r="AD153" i="8"/>
  <c r="AM154" i="8"/>
  <c r="G229" i="8"/>
  <c r="O229" i="8"/>
  <c r="W229" i="8"/>
  <c r="AG155" i="8"/>
  <c r="AI158" i="8"/>
  <c r="AI164" i="8"/>
  <c r="AP172" i="8"/>
  <c r="AN172" i="8"/>
  <c r="AE175" i="8"/>
  <c r="AF175" i="8"/>
  <c r="AO177" i="8"/>
  <c r="AM177" i="8"/>
  <c r="AL177" i="8"/>
  <c r="AP177" i="8"/>
  <c r="Z235" i="8"/>
  <c r="AR177" i="8"/>
  <c r="AH180" i="8"/>
  <c r="E230" i="8"/>
  <c r="L218" i="8"/>
  <c r="T218" i="8"/>
  <c r="AC101" i="8"/>
  <c r="AK101" i="8"/>
  <c r="AL102" i="8"/>
  <c r="F219" i="8"/>
  <c r="N219" i="8"/>
  <c r="V219" i="8"/>
  <c r="AM103" i="8"/>
  <c r="AG105" i="8"/>
  <c r="AP106" i="8"/>
  <c r="J220" i="8"/>
  <c r="R220" i="8"/>
  <c r="Z220" i="8"/>
  <c r="AQ107" i="8"/>
  <c r="AC109" i="8"/>
  <c r="AL110" i="8"/>
  <c r="F221" i="8"/>
  <c r="N221" i="8"/>
  <c r="V221" i="8"/>
  <c r="AE111" i="8"/>
  <c r="AM111" i="8"/>
  <c r="AG113" i="8"/>
  <c r="AP114" i="8"/>
  <c r="AI115" i="8"/>
  <c r="AC117" i="8"/>
  <c r="E222" i="8"/>
  <c r="M222" i="8"/>
  <c r="U222" i="8"/>
  <c r="AD118" i="8"/>
  <c r="AL118" i="8"/>
  <c r="G223" i="8"/>
  <c r="O223" i="8"/>
  <c r="W223" i="8"/>
  <c r="AF121" i="8"/>
  <c r="AN121" i="8"/>
  <c r="AG122" i="8"/>
  <c r="AP123" i="8"/>
  <c r="AI124" i="8"/>
  <c r="AC126" i="8"/>
  <c r="AL127" i="8"/>
  <c r="AF129" i="8"/>
  <c r="AG130" i="8"/>
  <c r="AP131" i="8"/>
  <c r="AI132" i="8"/>
  <c r="K224" i="8"/>
  <c r="S224" i="8"/>
  <c r="AA224" i="8"/>
  <c r="AR133" i="8"/>
  <c r="AC134" i="8"/>
  <c r="E225" i="8"/>
  <c r="M225" i="8"/>
  <c r="U225" i="8"/>
  <c r="AD135" i="8"/>
  <c r="AL135" i="8"/>
  <c r="AF137" i="8"/>
  <c r="AG138" i="8"/>
  <c r="I226" i="8"/>
  <c r="Q226" i="8"/>
  <c r="Y226" i="8"/>
  <c r="AH139" i="8"/>
  <c r="AI140" i="8"/>
  <c r="AC142" i="8"/>
  <c r="E227" i="8"/>
  <c r="M227" i="8"/>
  <c r="U227" i="8"/>
  <c r="AD143" i="8"/>
  <c r="AL143" i="8"/>
  <c r="AF145" i="8"/>
  <c r="AG146" i="8"/>
  <c r="AP147" i="8"/>
  <c r="AI148" i="8"/>
  <c r="L228" i="8"/>
  <c r="T228" i="8"/>
  <c r="AK150" i="8"/>
  <c r="AL152" i="8"/>
  <c r="AF154" i="8"/>
  <c r="H229" i="8"/>
  <c r="P229" i="8"/>
  <c r="X229" i="8"/>
  <c r="AI155" i="8"/>
  <c r="AK159" i="8"/>
  <c r="AM161" i="8"/>
  <c r="AO161" i="8"/>
  <c r="AN164" i="8"/>
  <c r="AR169" i="8"/>
  <c r="AO196" i="8"/>
  <c r="AM196" i="8"/>
  <c r="AL196" i="8"/>
  <c r="AP196" i="8"/>
  <c r="AD101" i="8"/>
  <c r="G219" i="8"/>
  <c r="O219" i="8"/>
  <c r="W219" i="8"/>
  <c r="K220" i="8"/>
  <c r="S220" i="8"/>
  <c r="AA220" i="8"/>
  <c r="AR107" i="8"/>
  <c r="G221" i="8"/>
  <c r="O221" i="8"/>
  <c r="W221" i="8"/>
  <c r="F222" i="8"/>
  <c r="N222" i="8"/>
  <c r="V222" i="8"/>
  <c r="AE118" i="8"/>
  <c r="AM118" i="8"/>
  <c r="H223" i="8"/>
  <c r="P223" i="8"/>
  <c r="X223" i="8"/>
  <c r="AG121" i="8"/>
  <c r="AO121" i="8"/>
  <c r="AK133" i="8"/>
  <c r="F225" i="8"/>
  <c r="N225" i="8"/>
  <c r="V225" i="8"/>
  <c r="AE135" i="8"/>
  <c r="AM135" i="8"/>
  <c r="J226" i="8"/>
  <c r="R226" i="8"/>
  <c r="Z226" i="8"/>
  <c r="AI139" i="8"/>
  <c r="AQ139" i="8"/>
  <c r="F227" i="8"/>
  <c r="N227" i="8"/>
  <c r="V227" i="8"/>
  <c r="AE143" i="8"/>
  <c r="AM143" i="8"/>
  <c r="E228" i="8"/>
  <c r="M228" i="8"/>
  <c r="U228" i="8"/>
  <c r="AD150" i="8"/>
  <c r="AL150" i="8"/>
  <c r="I229" i="8"/>
  <c r="AJ155" i="8"/>
  <c r="AP160" i="8"/>
  <c r="AO160" i="8"/>
  <c r="AM160" i="8"/>
  <c r="AL160" i="8"/>
  <c r="AQ160" i="8"/>
  <c r="AA230" i="8"/>
  <c r="AR161" i="8"/>
  <c r="AC163" i="8"/>
  <c r="AG163" i="8"/>
  <c r="AF163" i="8"/>
  <c r="AJ163" i="8"/>
  <c r="AI163" i="8"/>
  <c r="AQ164" i="8"/>
  <c r="AO168" i="8"/>
  <c r="AM168" i="8"/>
  <c r="AL168" i="8"/>
  <c r="AP168" i="8"/>
  <c r="AE186" i="8"/>
  <c r="AG186" i="8"/>
  <c r="AQ187" i="8"/>
  <c r="R235" i="8"/>
  <c r="AI169" i="8"/>
  <c r="AQ169" i="8"/>
  <c r="AK171" i="8"/>
  <c r="AD172" i="8"/>
  <c r="AM173" i="8"/>
  <c r="AH177" i="8"/>
  <c r="AQ179" i="8"/>
  <c r="AD182" i="8"/>
  <c r="AM184" i="8"/>
  <c r="AH187" i="8"/>
  <c r="AQ188" i="8"/>
  <c r="AK190" i="8"/>
  <c r="AD192" i="8"/>
  <c r="AM193" i="8"/>
  <c r="AH196" i="8"/>
  <c r="AQ197" i="8"/>
  <c r="Q229" i="8"/>
  <c r="Y229" i="8"/>
  <c r="AH155" i="8"/>
  <c r="AQ157" i="8"/>
  <c r="AC159" i="8"/>
  <c r="AD160" i="8"/>
  <c r="F230" i="8"/>
  <c r="N230" i="8"/>
  <c r="V230" i="8"/>
  <c r="H231" i="8"/>
  <c r="P231" i="8"/>
  <c r="X231" i="8"/>
  <c r="AG164" i="8"/>
  <c r="AH166" i="8"/>
  <c r="AP166" i="8"/>
  <c r="AI167" i="8"/>
  <c r="AQ167" i="8"/>
  <c r="L232" i="8"/>
  <c r="T232" i="8"/>
  <c r="AC169" i="8"/>
  <c r="AD170" i="8"/>
  <c r="AL170" i="8"/>
  <c r="F233" i="8"/>
  <c r="N233" i="8"/>
  <c r="V233" i="8"/>
  <c r="AF172" i="8"/>
  <c r="H234" i="8"/>
  <c r="P234" i="8"/>
  <c r="X234" i="8"/>
  <c r="AG173" i="8"/>
  <c r="AO173" i="8"/>
  <c r="AH175" i="8"/>
  <c r="AP175" i="8"/>
  <c r="AI176" i="8"/>
  <c r="AQ176" i="8"/>
  <c r="K235" i="8"/>
  <c r="S235" i="8"/>
  <c r="AA235" i="8"/>
  <c r="AC179" i="8"/>
  <c r="AD180" i="8"/>
  <c r="AL180" i="8"/>
  <c r="AM181" i="8"/>
  <c r="G236" i="8"/>
  <c r="O236" i="8"/>
  <c r="W236" i="8"/>
  <c r="AF182" i="8"/>
  <c r="AG184" i="8"/>
  <c r="AO184" i="8"/>
  <c r="AH185" i="8"/>
  <c r="AP185" i="8"/>
  <c r="AI186" i="8"/>
  <c r="AQ186" i="8"/>
  <c r="AC188" i="8"/>
  <c r="AD189" i="8"/>
  <c r="AL189" i="8"/>
  <c r="F237" i="8"/>
  <c r="N237" i="8"/>
  <c r="V237" i="8"/>
  <c r="AM190" i="8"/>
  <c r="AF192" i="8"/>
  <c r="AG193" i="8"/>
  <c r="AO193" i="8"/>
  <c r="AH194" i="8"/>
  <c r="AP194" i="8"/>
  <c r="AI195" i="8"/>
  <c r="AQ195" i="8"/>
  <c r="AC197" i="8"/>
  <c r="AD159" i="8"/>
  <c r="G230" i="8"/>
  <c r="O230" i="8"/>
  <c r="W230" i="8"/>
  <c r="AO163" i="8"/>
  <c r="I231" i="8"/>
  <c r="Q231" i="8"/>
  <c r="Y231" i="8"/>
  <c r="AH164" i="8"/>
  <c r="AQ166" i="8"/>
  <c r="AD169" i="8"/>
  <c r="AL169" i="8"/>
  <c r="AM170" i="8"/>
  <c r="AN171" i="8"/>
  <c r="AG172" i="8"/>
  <c r="AO172" i="8"/>
  <c r="AH173" i="8"/>
  <c r="AP173" i="8"/>
  <c r="AQ175" i="8"/>
  <c r="L235" i="8"/>
  <c r="T235" i="8"/>
  <c r="AK177" i="8"/>
  <c r="AD179" i="8"/>
  <c r="AL179" i="8"/>
  <c r="AM180" i="8"/>
  <c r="H236" i="8"/>
  <c r="P236" i="8"/>
  <c r="X236" i="8"/>
  <c r="AG182" i="8"/>
  <c r="AH184" i="8"/>
  <c r="AP184" i="8"/>
  <c r="AQ185" i="8"/>
  <c r="AC187" i="8"/>
  <c r="AD188" i="8"/>
  <c r="AL188" i="8"/>
  <c r="AM189" i="8"/>
  <c r="G237" i="8"/>
  <c r="O237" i="8"/>
  <c r="W237" i="8"/>
  <c r="AN190" i="8"/>
  <c r="AG192" i="8"/>
  <c r="AO192" i="8"/>
  <c r="AH193" i="8"/>
  <c r="AP193" i="8"/>
  <c r="AQ194" i="8"/>
  <c r="AC196" i="8"/>
  <c r="AD197" i="8"/>
  <c r="AL197" i="8"/>
  <c r="AQ173" i="8"/>
  <c r="E235" i="8"/>
  <c r="M235" i="8"/>
  <c r="U235" i="8"/>
  <c r="AD177" i="8"/>
  <c r="I236" i="8"/>
  <c r="Q236" i="8"/>
  <c r="Y236" i="8"/>
  <c r="AQ184" i="8"/>
  <c r="AD187" i="8"/>
  <c r="AH192" i="8"/>
  <c r="AQ193" i="8"/>
  <c r="AD196" i="8"/>
  <c r="AM197" i="8"/>
  <c r="X233" i="8"/>
  <c r="AF159" i="8"/>
  <c r="I230" i="8"/>
  <c r="Q230" i="8"/>
  <c r="Y230" i="8"/>
  <c r="K231" i="8"/>
  <c r="S231" i="8"/>
  <c r="AA231" i="8"/>
  <c r="AF169" i="8"/>
  <c r="AN169" i="8"/>
  <c r="AO170" i="8"/>
  <c r="I233" i="8"/>
  <c r="Q233" i="8"/>
  <c r="Y233" i="8"/>
  <c r="AI172" i="8"/>
  <c r="K234" i="8"/>
  <c r="S234" i="8"/>
  <c r="AA234" i="8"/>
  <c r="AJ173" i="8"/>
  <c r="AR173" i="8"/>
  <c r="AD176" i="8"/>
  <c r="F235" i="8"/>
  <c r="N235" i="8"/>
  <c r="V235" i="8"/>
  <c r="AE177" i="8"/>
  <c r="AF179" i="8"/>
  <c r="AO180" i="8"/>
  <c r="J236" i="8"/>
  <c r="R236" i="8"/>
  <c r="Z236" i="8"/>
  <c r="AI182" i="8"/>
  <c r="AQ182" i="8"/>
  <c r="AL186" i="8"/>
  <c r="AF188" i="8"/>
  <c r="AG189" i="8"/>
  <c r="AO189" i="8"/>
  <c r="I237" i="8"/>
  <c r="Q237" i="8"/>
  <c r="Y237" i="8"/>
  <c r="AI192" i="8"/>
  <c r="AC194" i="8"/>
  <c r="AD195" i="8"/>
  <c r="AL195" i="8"/>
  <c r="AF197" i="8"/>
  <c r="M229" i="8"/>
  <c r="U229" i="8"/>
  <c r="AD155" i="8"/>
  <c r="J230" i="8"/>
  <c r="R230" i="8"/>
  <c r="Z230" i="8"/>
  <c r="AQ161" i="8"/>
  <c r="L231" i="8"/>
  <c r="T231" i="8"/>
  <c r="AK164" i="8"/>
  <c r="H232" i="8"/>
  <c r="P232" i="8"/>
  <c r="X232" i="8"/>
  <c r="AG169" i="8"/>
  <c r="AO169" i="8"/>
  <c r="AP170" i="8"/>
  <c r="J233" i="8"/>
  <c r="R233" i="8"/>
  <c r="Z233" i="8"/>
  <c r="AQ171" i="8"/>
  <c r="L234" i="8"/>
  <c r="T234" i="8"/>
  <c r="AC173" i="8"/>
  <c r="AK173" i="8"/>
  <c r="G235" i="8"/>
  <c r="O235" i="8"/>
  <c r="W235" i="8"/>
  <c r="AF177" i="8"/>
  <c r="AN177" i="8"/>
  <c r="AO179" i="8"/>
  <c r="AP180" i="8"/>
  <c r="AJ182" i="8"/>
  <c r="AR182" i="8"/>
  <c r="AC184" i="8"/>
  <c r="AF187" i="8"/>
  <c r="AO188" i="8"/>
  <c r="AP189" i="8"/>
  <c r="J237" i="8"/>
  <c r="R237" i="8"/>
  <c r="Z237" i="8"/>
  <c r="AQ190" i="8"/>
  <c r="AC193" i="8"/>
  <c r="AL194" i="8"/>
  <c r="AF196" i="8"/>
  <c r="AG197" i="8"/>
  <c r="AO197" i="8"/>
  <c r="E231" i="8"/>
  <c r="M231" i="8"/>
  <c r="U231" i="8"/>
  <c r="AD164" i="8"/>
  <c r="AP169" i="8"/>
  <c r="AR171" i="8"/>
  <c r="AD173" i="8"/>
  <c r="AL173" i="8"/>
  <c r="X235" i="8"/>
  <c r="AG177" i="8"/>
  <c r="L236" i="8"/>
  <c r="T236" i="8"/>
  <c r="AC182" i="8"/>
  <c r="AK182" i="8"/>
  <c r="AR190" i="8"/>
  <c r="AH9" i="7"/>
  <c r="AL12" i="7"/>
  <c r="AJ31" i="7"/>
  <c r="Y33" i="7"/>
  <c r="Q37" i="7"/>
  <c r="AI9" i="7"/>
  <c r="AG10" i="7"/>
  <c r="AE12" i="7"/>
  <c r="AM12" i="7"/>
  <c r="AC13" i="7"/>
  <c r="AK13" i="7"/>
  <c r="AI14" i="7"/>
  <c r="AG16" i="7"/>
  <c r="AE17" i="7"/>
  <c r="AM17" i="7"/>
  <c r="AC18" i="7"/>
  <c r="AK18" i="7"/>
  <c r="AI19" i="7"/>
  <c r="AG20" i="7"/>
  <c r="AE21" i="7"/>
  <c r="AM21" i="7"/>
  <c r="AC22" i="7"/>
  <c r="AK22" i="7"/>
  <c r="AG24" i="7"/>
  <c r="AE25" i="7"/>
  <c r="AM25" i="7"/>
  <c r="AC26" i="7"/>
  <c r="AK26" i="7"/>
  <c r="AI28" i="7"/>
  <c r="AG29" i="7"/>
  <c r="AE30" i="7"/>
  <c r="AM30" i="7"/>
  <c r="AC31" i="7"/>
  <c r="AK31" i="7"/>
  <c r="L34" i="7"/>
  <c r="T34" i="7"/>
  <c r="F35" i="7"/>
  <c r="N35" i="7"/>
  <c r="V35" i="7"/>
  <c r="P36" i="7"/>
  <c r="J37" i="7"/>
  <c r="J41" i="7"/>
  <c r="Y37" i="7"/>
  <c r="G40" i="7"/>
  <c r="AB9" i="7"/>
  <c r="AJ9" i="7"/>
  <c r="AH10" i="7"/>
  <c r="AF12" i="7"/>
  <c r="AB14" i="7"/>
  <c r="AF17" i="7"/>
  <c r="AD18" i="7"/>
  <c r="AL18" i="7"/>
  <c r="AB19" i="7"/>
  <c r="AH20" i="7"/>
  <c r="AF21" i="7"/>
  <c r="AB23" i="7"/>
  <c r="AH24" i="7"/>
  <c r="AF25" i="7"/>
  <c r="AD26" i="7"/>
  <c r="AL26" i="7"/>
  <c r="AB28" i="7"/>
  <c r="AH29" i="7"/>
  <c r="AF30" i="7"/>
  <c r="AL31" i="7"/>
  <c r="E34" i="7"/>
  <c r="U34" i="7"/>
  <c r="G35" i="7"/>
  <c r="O35" i="7"/>
  <c r="W35" i="7"/>
  <c r="Q36" i="7"/>
  <c r="Y36" i="7"/>
  <c r="K37" i="7"/>
  <c r="S37" i="7"/>
  <c r="E38" i="7"/>
  <c r="U38" i="7"/>
  <c r="E42" i="7"/>
  <c r="U42" i="7"/>
  <c r="AL17" i="7"/>
  <c r="AD25" i="7"/>
  <c r="AH28" i="7"/>
  <c r="AL30" i="7"/>
  <c r="G36" i="7"/>
  <c r="AK9" i="7"/>
  <c r="AI10" i="7"/>
  <c r="AK14" i="7"/>
  <c r="AM18" i="7"/>
  <c r="G41" i="18" s="1"/>
  <c r="AI20" i="7"/>
  <c r="AE22" i="7"/>
  <c r="AM22" i="7"/>
  <c r="AI24" i="7"/>
  <c r="AE26" i="7"/>
  <c r="AM26" i="7"/>
  <c r="AC28" i="7"/>
  <c r="AK28" i="7"/>
  <c r="AG30" i="7"/>
  <c r="AE31" i="7"/>
  <c r="L33" i="7"/>
  <c r="H35" i="7"/>
  <c r="P35" i="7"/>
  <c r="X35" i="7"/>
  <c r="P39" i="7"/>
  <c r="J40" i="7"/>
  <c r="AD12" i="7"/>
  <c r="AD21" i="7"/>
  <c r="AJ22" i="7"/>
  <c r="AD9" i="7"/>
  <c r="AL9" i="7"/>
  <c r="AB10" i="7"/>
  <c r="AJ10" i="7"/>
  <c r="AH12" i="7"/>
  <c r="AD14" i="7"/>
  <c r="AL14" i="7"/>
  <c r="AB16" i="7"/>
  <c r="AH17" i="7"/>
  <c r="AB20" i="7"/>
  <c r="AH21" i="7"/>
  <c r="AF22" i="7"/>
  <c r="AB24" i="7"/>
  <c r="AJ24" i="7"/>
  <c r="AH25" i="7"/>
  <c r="AF26" i="7"/>
  <c r="AL28" i="7"/>
  <c r="AB29" i="7"/>
  <c r="AH30" i="7"/>
  <c r="AF31" i="7"/>
  <c r="M33" i="7"/>
  <c r="G34" i="7"/>
  <c r="I35" i="7"/>
  <c r="Q35" i="7"/>
  <c r="Y35" i="7"/>
  <c r="G38" i="7"/>
  <c r="AD17" i="7"/>
  <c r="AL21" i="7"/>
  <c r="AI25" i="7"/>
  <c r="AC29" i="7"/>
  <c r="AK29" i="7"/>
  <c r="AI30" i="7"/>
  <c r="J35" i="7"/>
  <c r="R35" i="7"/>
  <c r="Z35" i="7"/>
  <c r="L36" i="7"/>
  <c r="P42" i="7"/>
  <c r="AB12" i="7"/>
  <c r="AH13" i="7"/>
  <c r="AB17" i="7"/>
  <c r="AH18" i="7"/>
  <c r="AL20" i="7"/>
  <c r="AB21" i="7"/>
  <c r="AH22" i="7"/>
  <c r="AD24" i="7"/>
  <c r="AL24" i="7"/>
  <c r="AB25" i="7"/>
  <c r="AH26" i="7"/>
  <c r="AF28" i="7"/>
  <c r="AL29" i="7"/>
  <c r="AB30" i="7"/>
  <c r="AH31" i="7"/>
  <c r="Y34" i="7"/>
  <c r="M36" i="7"/>
  <c r="U40" i="7"/>
  <c r="AE10" i="7"/>
  <c r="AI18" i="7"/>
  <c r="AE20" i="7"/>
  <c r="AI26" i="7"/>
  <c r="N7" i="5"/>
  <c r="N12" i="5"/>
  <c r="N28" i="5"/>
  <c r="N31" i="5"/>
  <c r="N36" i="5"/>
  <c r="N52" i="5"/>
  <c r="E56" i="5"/>
  <c r="E57" i="5"/>
  <c r="E59" i="5"/>
  <c r="E60" i="5"/>
  <c r="E61" i="5"/>
  <c r="E62" i="5"/>
  <c r="E63" i="5"/>
  <c r="E66" i="5"/>
  <c r="E67" i="5"/>
  <c r="E69" i="5"/>
  <c r="E70" i="5"/>
  <c r="E71" i="5"/>
  <c r="E72" i="5"/>
  <c r="E73" i="5"/>
  <c r="P7" i="5"/>
  <c r="P12" i="5"/>
  <c r="P28" i="5"/>
  <c r="P31" i="5"/>
  <c r="P36" i="5"/>
  <c r="P52" i="5"/>
  <c r="G56" i="5"/>
  <c r="G66" i="5"/>
  <c r="G69" i="5"/>
  <c r="G70" i="5"/>
  <c r="G71" i="5"/>
  <c r="G72" i="5"/>
  <c r="G73" i="5"/>
  <c r="Q28" i="5"/>
  <c r="Q31" i="5"/>
  <c r="Q36" i="5"/>
  <c r="Q52" i="5"/>
  <c r="H56" i="5"/>
  <c r="H63" i="5"/>
  <c r="H66" i="5"/>
  <c r="H67" i="5"/>
  <c r="I56" i="5"/>
  <c r="I57" i="5"/>
  <c r="I59" i="5"/>
  <c r="I60" i="5"/>
  <c r="I61" i="5"/>
  <c r="I62" i="5"/>
  <c r="I63" i="5"/>
  <c r="I66" i="5"/>
  <c r="I67" i="5"/>
  <c r="I69" i="5"/>
  <c r="I70" i="5"/>
  <c r="I71" i="5"/>
  <c r="I72" i="5"/>
  <c r="I73" i="5"/>
  <c r="J56" i="5"/>
  <c r="J66" i="5"/>
  <c r="K56" i="5"/>
  <c r="K57" i="5"/>
  <c r="K59" i="5"/>
  <c r="K60" i="5"/>
  <c r="K61" i="5"/>
  <c r="K62" i="5"/>
  <c r="K63" i="5"/>
  <c r="K66" i="5"/>
  <c r="K67" i="5"/>
  <c r="K69" i="5"/>
  <c r="K70" i="5"/>
  <c r="K71" i="5"/>
  <c r="K72" i="5"/>
  <c r="K73" i="5"/>
  <c r="L56" i="5"/>
  <c r="L66" i="5"/>
  <c r="AO9" i="4"/>
  <c r="AD11" i="4"/>
  <c r="AL11" i="4"/>
  <c r="AK14" i="4"/>
  <c r="AJ14" i="4"/>
  <c r="AB14" i="4"/>
  <c r="AL14" i="4"/>
  <c r="AH14" i="4"/>
  <c r="AG15" i="4"/>
  <c r="AS15" i="4"/>
  <c r="AC15" i="4"/>
  <c r="AF15" i="4"/>
  <c r="AJ17" i="4"/>
  <c r="AB17" i="4"/>
  <c r="AI17" i="4"/>
  <c r="AK17" i="4"/>
  <c r="AQ17" i="4"/>
  <c r="AV17" i="4"/>
  <c r="AN17" i="4"/>
  <c r="AU17" i="4"/>
  <c r="AM17" i="4"/>
  <c r="AM18" i="4"/>
  <c r="I44" i="4"/>
  <c r="AT20" i="4"/>
  <c r="Y44" i="4"/>
  <c r="H48" i="4"/>
  <c r="P48" i="4"/>
  <c r="X48" i="4"/>
  <c r="AS23" i="4"/>
  <c r="AC23" i="4"/>
  <c r="AR23" i="4"/>
  <c r="AG23" i="4"/>
  <c r="AF23" i="4"/>
  <c r="AD23" i="4"/>
  <c r="AJ27" i="4"/>
  <c r="AB27" i="4"/>
  <c r="E46" i="4"/>
  <c r="AI27" i="4"/>
  <c r="AH27" i="4"/>
  <c r="AK27" i="4"/>
  <c r="AQ9" i="4"/>
  <c r="AF11" i="4"/>
  <c r="AN11" i="4"/>
  <c r="F41" i="4"/>
  <c r="Z43" i="4"/>
  <c r="AE11" i="4"/>
  <c r="R43" i="4"/>
  <c r="AB9" i="4"/>
  <c r="AJ9" i="4"/>
  <c r="AR9" i="4"/>
  <c r="AG11" i="4"/>
  <c r="AO11" i="4"/>
  <c r="E42" i="4"/>
  <c r="AI13" i="4"/>
  <c r="AV13" i="4"/>
  <c r="AN13" i="4"/>
  <c r="U42" i="4"/>
  <c r="AU13" i="4"/>
  <c r="AM13" i="4"/>
  <c r="AQ13" i="4"/>
  <c r="AO13" i="4"/>
  <c r="AO14" i="4"/>
  <c r="AM15" i="4"/>
  <c r="AO17" i="4"/>
  <c r="AF20" i="4"/>
  <c r="AM32" i="4"/>
  <c r="AC9" i="4"/>
  <c r="I41" i="4"/>
  <c r="Q41" i="4"/>
  <c r="Y41" i="4"/>
  <c r="AH11" i="4"/>
  <c r="AP11" i="4"/>
  <c r="F42" i="4"/>
  <c r="N42" i="4"/>
  <c r="V42" i="4"/>
  <c r="AE13" i="4"/>
  <c r="AP13" i="4"/>
  <c r="AT14" i="4"/>
  <c r="AP17" i="4"/>
  <c r="K43" i="4"/>
  <c r="S43" i="4"/>
  <c r="AD18" i="4"/>
  <c r="AG24" i="4"/>
  <c r="AL25" i="4"/>
  <c r="M45" i="4"/>
  <c r="AU25" i="4"/>
  <c r="AV31" i="4"/>
  <c r="V41" i="4"/>
  <c r="M40" i="4"/>
  <c r="U40" i="4"/>
  <c r="AD9" i="4"/>
  <c r="AL9" i="4"/>
  <c r="AT9" i="4"/>
  <c r="J41" i="4"/>
  <c r="R41" i="4"/>
  <c r="Z41" i="4"/>
  <c r="AI11" i="4"/>
  <c r="AQ11" i="4"/>
  <c r="G42" i="4"/>
  <c r="O42" i="4"/>
  <c r="W42" i="4"/>
  <c r="AF13" i="4"/>
  <c r="AR13" i="4"/>
  <c r="AR15" i="4"/>
  <c r="AT16" i="4"/>
  <c r="N44" i="4"/>
  <c r="V44" i="4"/>
  <c r="AT21" i="4"/>
  <c r="AV22" i="4"/>
  <c r="AS32" i="4"/>
  <c r="AC32" i="4"/>
  <c r="AR32" i="4"/>
  <c r="F47" i="4"/>
  <c r="AG32" i="4"/>
  <c r="AF32" i="4"/>
  <c r="AD32" i="4"/>
  <c r="AR34" i="4"/>
  <c r="AS14" i="4"/>
  <c r="AC14" i="4"/>
  <c r="AR14" i="4"/>
  <c r="AF14" i="4"/>
  <c r="AD14" i="4"/>
  <c r="F40" i="4"/>
  <c r="N40" i="4"/>
  <c r="V40" i="4"/>
  <c r="AE9" i="4"/>
  <c r="AM9" i="4"/>
  <c r="AU9" i="4"/>
  <c r="K41" i="4"/>
  <c r="S41" i="4"/>
  <c r="AB11" i="4"/>
  <c r="AJ11" i="4"/>
  <c r="AR11" i="4"/>
  <c r="AG13" i="4"/>
  <c r="AS13" i="4"/>
  <c r="AE14" i="4"/>
  <c r="AD15" i="4"/>
  <c r="AR16" i="4"/>
  <c r="E43" i="4"/>
  <c r="AK18" i="4"/>
  <c r="AJ18" i="4"/>
  <c r="AB18" i="4"/>
  <c r="AH18" i="4"/>
  <c r="AO18" i="4"/>
  <c r="AV18" i="4"/>
  <c r="AN18" i="4"/>
  <c r="U43" i="4"/>
  <c r="AP18" i="4"/>
  <c r="AI18" i="4"/>
  <c r="AE23" i="4"/>
  <c r="J46" i="4"/>
  <c r="R46" i="4"/>
  <c r="Z46" i="4"/>
  <c r="G47" i="4"/>
  <c r="O47" i="4"/>
  <c r="W47" i="4"/>
  <c r="AG34" i="4"/>
  <c r="AL35" i="4"/>
  <c r="AU35" i="4"/>
  <c r="AJ36" i="4"/>
  <c r="AB36" i="4"/>
  <c r="AI36" i="4"/>
  <c r="AH36" i="4"/>
  <c r="AK36" i="4"/>
  <c r="AQ36" i="4"/>
  <c r="AP36" i="4"/>
  <c r="AO36" i="4"/>
  <c r="AV36" i="4"/>
  <c r="AN36" i="4"/>
  <c r="AU36" i="4"/>
  <c r="AM36" i="4"/>
  <c r="AP9" i="4"/>
  <c r="U46" i="4"/>
  <c r="AQ27" i="4"/>
  <c r="AP27" i="4"/>
  <c r="AO27" i="4"/>
  <c r="AV27" i="4"/>
  <c r="AN27" i="4"/>
  <c r="AU27" i="4"/>
  <c r="AM27" i="4"/>
  <c r="G40" i="4"/>
  <c r="O40" i="4"/>
  <c r="W40" i="4"/>
  <c r="AF9" i="4"/>
  <c r="AN9" i="4"/>
  <c r="AV9" i="4"/>
  <c r="L41" i="4"/>
  <c r="T41" i="4"/>
  <c r="AC11" i="4"/>
  <c r="AK11" i="4"/>
  <c r="AH13" i="4"/>
  <c r="AT13" i="4"/>
  <c r="AG14" i="4"/>
  <c r="AH15" i="4"/>
  <c r="AK15" i="4"/>
  <c r="AI15" i="4"/>
  <c r="AP15" i="4"/>
  <c r="AO15" i="4"/>
  <c r="AQ15" i="4"/>
  <c r="AE15" i="4"/>
  <c r="AU15" i="4"/>
  <c r="AG18" i="4"/>
  <c r="AF18" i="4"/>
  <c r="F43" i="4"/>
  <c r="AS18" i="4"/>
  <c r="AC18" i="4"/>
  <c r="AR18" i="4"/>
  <c r="AT30" i="4"/>
  <c r="AF16" i="4"/>
  <c r="AN16" i="4"/>
  <c r="AV16" i="4"/>
  <c r="AC17" i="4"/>
  <c r="AS17" i="4"/>
  <c r="AE20" i="4"/>
  <c r="AM20" i="4"/>
  <c r="AU20" i="4"/>
  <c r="AB21" i="4"/>
  <c r="AJ21" i="4"/>
  <c r="AR21" i="4"/>
  <c r="AG22" i="4"/>
  <c r="AO22" i="4"/>
  <c r="AL23" i="4"/>
  <c r="AI24" i="4"/>
  <c r="AQ24" i="4"/>
  <c r="AF25" i="4"/>
  <c r="AN25" i="4"/>
  <c r="AV25" i="4"/>
  <c r="AC27" i="4"/>
  <c r="AS27" i="4"/>
  <c r="AH28" i="4"/>
  <c r="AP28" i="4"/>
  <c r="AE29" i="4"/>
  <c r="AM29" i="4"/>
  <c r="AB30" i="4"/>
  <c r="AJ30" i="4"/>
  <c r="AR30" i="4"/>
  <c r="AG31" i="4"/>
  <c r="AO31" i="4"/>
  <c r="AL32" i="4"/>
  <c r="AT32" i="4"/>
  <c r="AI34" i="4"/>
  <c r="AQ34" i="4"/>
  <c r="AF35" i="4"/>
  <c r="AN35" i="4"/>
  <c r="AV35" i="4"/>
  <c r="AC36" i="4"/>
  <c r="AS36" i="4"/>
  <c r="AH37" i="4"/>
  <c r="AP37" i="4"/>
  <c r="AE38" i="4"/>
  <c r="AM38" i="4"/>
  <c r="AU38" i="4"/>
  <c r="K44" i="4"/>
  <c r="E45" i="4"/>
  <c r="U45" i="4"/>
  <c r="AN14" i="4"/>
  <c r="AH16" i="4"/>
  <c r="AP16" i="4"/>
  <c r="AE17" i="4"/>
  <c r="AG20" i="4"/>
  <c r="AO20" i="4"/>
  <c r="AD21" i="4"/>
  <c r="AL21" i="4"/>
  <c r="AI22" i="4"/>
  <c r="AQ22" i="4"/>
  <c r="AC24" i="4"/>
  <c r="AK24" i="4"/>
  <c r="AS24" i="4"/>
  <c r="AH25" i="4"/>
  <c r="AP25" i="4"/>
  <c r="AE27" i="4"/>
  <c r="AB28" i="4"/>
  <c r="AJ28" i="4"/>
  <c r="AR28" i="4"/>
  <c r="AG29" i="4"/>
  <c r="AD30" i="4"/>
  <c r="AL30" i="4"/>
  <c r="AI31" i="4"/>
  <c r="AQ31" i="4"/>
  <c r="AN32" i="4"/>
  <c r="AV32" i="4"/>
  <c r="AC34" i="4"/>
  <c r="AK34" i="4"/>
  <c r="AS34" i="4"/>
  <c r="AH35" i="4"/>
  <c r="AP35" i="4"/>
  <c r="AE36" i="4"/>
  <c r="AB37" i="4"/>
  <c r="AJ37" i="4"/>
  <c r="AR37" i="4"/>
  <c r="AG38" i="4"/>
  <c r="AO38" i="4"/>
  <c r="E48" i="4"/>
  <c r="U48" i="4"/>
  <c r="AP20" i="4"/>
  <c r="AU21" i="4"/>
  <c r="AB22" i="4"/>
  <c r="AJ22" i="4"/>
  <c r="AD24" i="4"/>
  <c r="AL24" i="4"/>
  <c r="AQ25" i="4"/>
  <c r="AF27" i="4"/>
  <c r="AC28" i="4"/>
  <c r="AK28" i="4"/>
  <c r="AS28" i="4"/>
  <c r="AH29" i="4"/>
  <c r="AE30" i="4"/>
  <c r="AM30" i="4"/>
  <c r="AU30" i="4"/>
  <c r="AB31" i="4"/>
  <c r="AJ31" i="4"/>
  <c r="AR31" i="4"/>
  <c r="AO32" i="4"/>
  <c r="AD34" i="4"/>
  <c r="AL34" i="4"/>
  <c r="AT34" i="4"/>
  <c r="AI35" i="4"/>
  <c r="AQ35" i="4"/>
  <c r="AF36" i="4"/>
  <c r="AC37" i="4"/>
  <c r="AK37" i="4"/>
  <c r="AS37" i="4"/>
  <c r="AH38" i="4"/>
  <c r="AP38" i="4"/>
  <c r="F44" i="4"/>
  <c r="F48" i="4"/>
  <c r="AQ20" i="4"/>
  <c r="AK22" i="4"/>
  <c r="AE24" i="4"/>
  <c r="AM24" i="4"/>
  <c r="AU24" i="4"/>
  <c r="AR25" i="4"/>
  <c r="AG27" i="4"/>
  <c r="AD28" i="4"/>
  <c r="AI29" i="4"/>
  <c r="AF30" i="4"/>
  <c r="AN30" i="4"/>
  <c r="AV30" i="4"/>
  <c r="AC31" i="4"/>
  <c r="AK31" i="4"/>
  <c r="AS31" i="4"/>
  <c r="AH32" i="4"/>
  <c r="AP32" i="4"/>
  <c r="AE34" i="4"/>
  <c r="AM34" i="4"/>
  <c r="AU34" i="4"/>
  <c r="AB35" i="4"/>
  <c r="AJ35" i="4"/>
  <c r="AR35" i="4"/>
  <c r="AG36" i="4"/>
  <c r="AD37" i="4"/>
  <c r="AI38" i="4"/>
  <c r="Q45" i="4"/>
  <c r="E47" i="4"/>
  <c r="U47" i="4"/>
  <c r="AF24" i="4"/>
  <c r="AN24" i="4"/>
  <c r="AV24" i="4"/>
  <c r="AS25" i="4"/>
  <c r="AE28" i="4"/>
  <c r="AM28" i="4"/>
  <c r="AU28" i="4"/>
  <c r="AB29" i="4"/>
  <c r="AJ29" i="4"/>
  <c r="AR29" i="4"/>
  <c r="AO30" i="4"/>
  <c r="AI32" i="4"/>
  <c r="AF34" i="4"/>
  <c r="AN34" i="4"/>
  <c r="AV34" i="4"/>
  <c r="AC35" i="4"/>
  <c r="AK35" i="4"/>
  <c r="AS35" i="4"/>
  <c r="AE37" i="4"/>
  <c r="AM37" i="4"/>
  <c r="AU37" i="4"/>
  <c r="AB38" i="4"/>
  <c r="AJ38" i="4"/>
  <c r="AR38" i="4"/>
  <c r="AD16" i="4"/>
  <c r="AC20" i="4"/>
  <c r="AK20" i="4"/>
  <c r="AS20" i="4"/>
  <c r="AH21" i="4"/>
  <c r="AP21" i="4"/>
  <c r="AE22" i="4"/>
  <c r="AM22" i="4"/>
  <c r="AU22" i="4"/>
  <c r="AB23" i="4"/>
  <c r="AJ23" i="4"/>
  <c r="AO24" i="4"/>
  <c r="AD25" i="4"/>
  <c r="AF28" i="4"/>
  <c r="AN28" i="4"/>
  <c r="AV28" i="4"/>
  <c r="AC29" i="4"/>
  <c r="AK29" i="4"/>
  <c r="AS29" i="4"/>
  <c r="AH30" i="4"/>
  <c r="AP30" i="4"/>
  <c r="AE31" i="4"/>
  <c r="AM31" i="4"/>
  <c r="AU31" i="4"/>
  <c r="AB32" i="4"/>
  <c r="AJ32" i="4"/>
  <c r="AO34" i="4"/>
  <c r="AD35" i="4"/>
  <c r="AF37" i="4"/>
  <c r="AN37" i="4"/>
  <c r="AV37" i="4"/>
  <c r="AC38" i="4"/>
  <c r="AK38" i="4"/>
  <c r="AS38" i="4"/>
  <c r="Q44" i="4"/>
  <c r="AM16" i="4"/>
  <c r="AN22" i="4"/>
  <c r="AR27" i="4"/>
  <c r="AN31" i="4"/>
  <c r="AM35" i="4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M28" i="12"/>
  <c r="AL28" i="12"/>
  <c r="AK28" i="12"/>
  <c r="AJ28" i="12"/>
  <c r="AI28" i="12"/>
  <c r="AH28" i="12"/>
  <c r="AG28" i="12"/>
  <c r="AF28" i="12"/>
  <c r="AE28" i="12"/>
  <c r="AD28" i="12"/>
  <c r="AC28" i="12"/>
  <c r="AB28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M16" i="12"/>
  <c r="AL16" i="12"/>
  <c r="AK16" i="12"/>
  <c r="AJ16" i="12"/>
  <c r="AI16" i="12"/>
  <c r="AH16" i="12"/>
  <c r="AG16" i="12"/>
  <c r="AF16" i="12"/>
  <c r="AE16" i="12"/>
  <c r="AD16" i="12"/>
  <c r="AC16" i="12"/>
  <c r="AB16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M12" i="12"/>
  <c r="AL12" i="12"/>
  <c r="AK12" i="12"/>
  <c r="AJ12" i="12"/>
  <c r="AI12" i="12"/>
  <c r="AH12" i="12"/>
  <c r="AG12" i="12"/>
  <c r="AF12" i="12"/>
  <c r="AE12" i="12"/>
  <c r="AD12" i="12"/>
  <c r="AC12" i="12"/>
  <c r="AB12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M9" i="12"/>
  <c r="AL9" i="12"/>
  <c r="AK9" i="12"/>
  <c r="AJ9" i="12"/>
  <c r="AI9" i="12"/>
  <c r="AH9" i="12"/>
  <c r="AG9" i="12"/>
  <c r="AF9" i="12"/>
  <c r="AE9" i="12"/>
  <c r="AD9" i="12"/>
  <c r="AC9" i="12"/>
  <c r="AB9" i="12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N28" i="11"/>
  <c r="AM28" i="11"/>
  <c r="AL28" i="11"/>
  <c r="AK28" i="11"/>
  <c r="AJ28" i="11"/>
  <c r="AI28" i="11"/>
  <c r="AH28" i="11"/>
  <c r="AG28" i="11"/>
  <c r="AF28" i="11"/>
  <c r="AE28" i="11"/>
  <c r="AD28" i="11"/>
  <c r="AC28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N16" i="11"/>
  <c r="AM16" i="11"/>
  <c r="AL16" i="11"/>
  <c r="AK16" i="11"/>
  <c r="AJ16" i="11"/>
  <c r="AI16" i="11"/>
  <c r="AH16" i="11"/>
  <c r="AG16" i="11"/>
  <c r="AF16" i="11"/>
  <c r="AE16" i="11"/>
  <c r="AD16" i="11"/>
  <c r="AC16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N12" i="11"/>
  <c r="AM12" i="11"/>
  <c r="AL12" i="11"/>
  <c r="AK12" i="11"/>
  <c r="AJ12" i="11"/>
  <c r="AI12" i="11"/>
  <c r="AH12" i="11"/>
  <c r="AG12" i="11"/>
  <c r="AF12" i="11"/>
  <c r="AE12" i="11"/>
  <c r="AD12" i="11"/>
  <c r="AC12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N8" i="11"/>
  <c r="AM8" i="11"/>
  <c r="AL8" i="11"/>
  <c r="AK8" i="11"/>
  <c r="AJ8" i="11"/>
  <c r="AI8" i="11"/>
  <c r="AH8" i="11"/>
  <c r="AG8" i="11"/>
  <c r="AF8" i="11"/>
  <c r="AE8" i="11"/>
  <c r="AD8" i="11"/>
  <c r="AC8" i="11"/>
  <c r="AN7" i="11"/>
  <c r="AM7" i="11"/>
  <c r="AK7" i="11"/>
  <c r="AJ7" i="11"/>
  <c r="AI7" i="11"/>
  <c r="AH7" i="11"/>
  <c r="AG7" i="11"/>
  <c r="AF7" i="11"/>
  <c r="AE7" i="11"/>
  <c r="AD7" i="11"/>
  <c r="AC7" i="11"/>
  <c r="G42" i="18" l="1"/>
  <c r="AL197" i="13"/>
  <c r="AK197" i="13"/>
  <c r="AJ197" i="13"/>
  <c r="AI197" i="13"/>
  <c r="AH197" i="13"/>
  <c r="AG197" i="13"/>
  <c r="AF197" i="13"/>
  <c r="AE197" i="13"/>
  <c r="AD197" i="13"/>
  <c r="AC197" i="13"/>
  <c r="AB197" i="13"/>
  <c r="AA197" i="13"/>
  <c r="Z197" i="13"/>
  <c r="AL196" i="13"/>
  <c r="AK196" i="13"/>
  <c r="AJ196" i="13"/>
  <c r="AI196" i="13"/>
  <c r="AH196" i="13"/>
  <c r="AG196" i="13"/>
  <c r="AF196" i="13"/>
  <c r="AE196" i="13"/>
  <c r="AD196" i="13"/>
  <c r="AC196" i="13"/>
  <c r="AB196" i="13"/>
  <c r="AA196" i="13"/>
  <c r="Z196" i="13"/>
  <c r="AL195" i="13"/>
  <c r="AK195" i="13"/>
  <c r="AJ195" i="13"/>
  <c r="AI195" i="13"/>
  <c r="AH195" i="13"/>
  <c r="AG195" i="13"/>
  <c r="AF195" i="13"/>
  <c r="AE195" i="13"/>
  <c r="AD195" i="13"/>
  <c r="AC195" i="13"/>
  <c r="AB195" i="13"/>
  <c r="AA195" i="13"/>
  <c r="Z195" i="13"/>
  <c r="AL194" i="13"/>
  <c r="AK194" i="13"/>
  <c r="AJ194" i="13"/>
  <c r="AI194" i="13"/>
  <c r="AH194" i="13"/>
  <c r="AG194" i="13"/>
  <c r="AF194" i="13"/>
  <c r="AE194" i="13"/>
  <c r="AD194" i="13"/>
  <c r="AC194" i="13"/>
  <c r="AB194" i="13"/>
  <c r="AA194" i="13"/>
  <c r="Z194" i="13"/>
  <c r="AL193" i="13"/>
  <c r="AK193" i="13"/>
  <c r="AJ193" i="13"/>
  <c r="AI193" i="13"/>
  <c r="AH193" i="13"/>
  <c r="AG193" i="13"/>
  <c r="AF193" i="13"/>
  <c r="AE193" i="13"/>
  <c r="AD193" i="13"/>
  <c r="AC193" i="13"/>
  <c r="AB193" i="13"/>
  <c r="AA193" i="13"/>
  <c r="Z193" i="13"/>
  <c r="AL192" i="13"/>
  <c r="AK192" i="13"/>
  <c r="AJ192" i="13"/>
  <c r="AI192" i="13"/>
  <c r="AH192" i="13"/>
  <c r="AG192" i="13"/>
  <c r="AF192" i="13"/>
  <c r="AE192" i="13"/>
  <c r="AD192" i="13"/>
  <c r="AC192" i="13"/>
  <c r="AB192" i="13"/>
  <c r="AA192" i="13"/>
  <c r="Z192" i="13"/>
  <c r="AL190" i="13"/>
  <c r="AK190" i="13"/>
  <c r="AJ190" i="13"/>
  <c r="AI190" i="13"/>
  <c r="AH190" i="13"/>
  <c r="AG190" i="13"/>
  <c r="AF190" i="13"/>
  <c r="AE190" i="13"/>
  <c r="AD190" i="13"/>
  <c r="AC190" i="13"/>
  <c r="AB190" i="13"/>
  <c r="AA190" i="13"/>
  <c r="Z190" i="13"/>
  <c r="AL189" i="13"/>
  <c r="AK189" i="13"/>
  <c r="AJ189" i="13"/>
  <c r="AI189" i="13"/>
  <c r="AH189" i="13"/>
  <c r="AG189" i="13"/>
  <c r="AF189" i="13"/>
  <c r="AE189" i="13"/>
  <c r="AD189" i="13"/>
  <c r="AC189" i="13"/>
  <c r="AB189" i="13"/>
  <c r="AA189" i="13"/>
  <c r="Z189" i="13"/>
  <c r="AL188" i="13"/>
  <c r="AK188" i="13"/>
  <c r="AJ188" i="13"/>
  <c r="AI188" i="13"/>
  <c r="AH188" i="13"/>
  <c r="AG188" i="13"/>
  <c r="AF188" i="13"/>
  <c r="AE188" i="13"/>
  <c r="AD188" i="13"/>
  <c r="AC188" i="13"/>
  <c r="AB188" i="13"/>
  <c r="AA188" i="13"/>
  <c r="Z188" i="13"/>
  <c r="AL187" i="13"/>
  <c r="AK187" i="13"/>
  <c r="AJ187" i="13"/>
  <c r="AI187" i="13"/>
  <c r="AH187" i="13"/>
  <c r="AG187" i="13"/>
  <c r="AF187" i="13"/>
  <c r="AE187" i="13"/>
  <c r="AD187" i="13"/>
  <c r="AC187" i="13"/>
  <c r="AB187" i="13"/>
  <c r="AA187" i="13"/>
  <c r="Z187" i="13"/>
  <c r="AL186" i="13"/>
  <c r="AK186" i="13"/>
  <c r="AJ186" i="13"/>
  <c r="AI186" i="13"/>
  <c r="AH186" i="13"/>
  <c r="AG186" i="13"/>
  <c r="AF186" i="13"/>
  <c r="AE186" i="13"/>
  <c r="AD186" i="13"/>
  <c r="AC186" i="13"/>
  <c r="AB186" i="13"/>
  <c r="AA186" i="13"/>
  <c r="Z186" i="13"/>
  <c r="AL185" i="13"/>
  <c r="AK185" i="13"/>
  <c r="AJ185" i="13"/>
  <c r="AI185" i="13"/>
  <c r="AH185" i="13"/>
  <c r="AG185" i="13"/>
  <c r="AF185" i="13"/>
  <c r="AE185" i="13"/>
  <c r="AD185" i="13"/>
  <c r="AC185" i="13"/>
  <c r="AB185" i="13"/>
  <c r="AA185" i="13"/>
  <c r="Z185" i="13"/>
  <c r="AL184" i="13"/>
  <c r="AK184" i="13"/>
  <c r="AJ184" i="13"/>
  <c r="AI184" i="13"/>
  <c r="AH184" i="13"/>
  <c r="AG184" i="13"/>
  <c r="AF184" i="13"/>
  <c r="AE184" i="13"/>
  <c r="AD184" i="13"/>
  <c r="AC184" i="13"/>
  <c r="AB184" i="13"/>
  <c r="AA184" i="13"/>
  <c r="Z184" i="13"/>
  <c r="AL182" i="13"/>
  <c r="AK182" i="13"/>
  <c r="AJ182" i="13"/>
  <c r="AI182" i="13"/>
  <c r="AH182" i="13"/>
  <c r="AG182" i="13"/>
  <c r="AF182" i="13"/>
  <c r="AE182" i="13"/>
  <c r="AD182" i="13"/>
  <c r="AC182" i="13"/>
  <c r="AB182" i="13"/>
  <c r="AA182" i="13"/>
  <c r="Z182" i="13"/>
  <c r="AL181" i="13"/>
  <c r="AK181" i="13"/>
  <c r="AJ181" i="13"/>
  <c r="AI181" i="13"/>
  <c r="AH181" i="13"/>
  <c r="AG181" i="13"/>
  <c r="AF181" i="13"/>
  <c r="AE181" i="13"/>
  <c r="AD181" i="13"/>
  <c r="AC181" i="13"/>
  <c r="AB181" i="13"/>
  <c r="AA181" i="13"/>
  <c r="Z181" i="13"/>
  <c r="AL180" i="13"/>
  <c r="AK180" i="13"/>
  <c r="AJ180" i="13"/>
  <c r="AI180" i="13"/>
  <c r="AH180" i="13"/>
  <c r="AG180" i="13"/>
  <c r="AF180" i="13"/>
  <c r="AE180" i="13"/>
  <c r="AD180" i="13"/>
  <c r="AC180" i="13"/>
  <c r="AB180" i="13"/>
  <c r="AA180" i="13"/>
  <c r="Z180" i="13"/>
  <c r="AL179" i="13"/>
  <c r="AK179" i="13"/>
  <c r="AJ179" i="13"/>
  <c r="AI179" i="13"/>
  <c r="AH179" i="13"/>
  <c r="AG179" i="13"/>
  <c r="AF179" i="13"/>
  <c r="AE179" i="13"/>
  <c r="AD179" i="13"/>
  <c r="AC179" i="13"/>
  <c r="AB179" i="13"/>
  <c r="AA179" i="13"/>
  <c r="Z179" i="13"/>
  <c r="AL177" i="13"/>
  <c r="AK177" i="13"/>
  <c r="AJ177" i="13"/>
  <c r="AI177" i="13"/>
  <c r="AH177" i="13"/>
  <c r="AG177" i="13"/>
  <c r="AF177" i="13"/>
  <c r="AE177" i="13"/>
  <c r="AD177" i="13"/>
  <c r="AC177" i="13"/>
  <c r="AB177" i="13"/>
  <c r="AA177" i="13"/>
  <c r="Z177" i="13"/>
  <c r="AL176" i="13"/>
  <c r="AK176" i="13"/>
  <c r="AJ176" i="13"/>
  <c r="AI176" i="13"/>
  <c r="AH176" i="13"/>
  <c r="AG176" i="13"/>
  <c r="AF176" i="13"/>
  <c r="AE176" i="13"/>
  <c r="AD176" i="13"/>
  <c r="AC176" i="13"/>
  <c r="AB176" i="13"/>
  <c r="AA176" i="13"/>
  <c r="Z176" i="13"/>
  <c r="AL175" i="13"/>
  <c r="AK175" i="13"/>
  <c r="AJ175" i="13"/>
  <c r="AI175" i="13"/>
  <c r="AH175" i="13"/>
  <c r="AG175" i="13"/>
  <c r="AF175" i="13"/>
  <c r="AE175" i="13"/>
  <c r="AD175" i="13"/>
  <c r="AC175" i="13"/>
  <c r="AB175" i="13"/>
  <c r="AA175" i="13"/>
  <c r="Z175" i="13"/>
  <c r="AL173" i="13"/>
  <c r="AK173" i="13"/>
  <c r="AJ173" i="13"/>
  <c r="AI173" i="13"/>
  <c r="AH173" i="13"/>
  <c r="AG173" i="13"/>
  <c r="AF173" i="13"/>
  <c r="AE173" i="13"/>
  <c r="AD173" i="13"/>
  <c r="AC173" i="13"/>
  <c r="AB173" i="13"/>
  <c r="AA173" i="13"/>
  <c r="Z173" i="13"/>
  <c r="AL172" i="13"/>
  <c r="AK172" i="13"/>
  <c r="AJ172" i="13"/>
  <c r="AI172" i="13"/>
  <c r="AH172" i="13"/>
  <c r="AG172" i="13"/>
  <c r="AF172" i="13"/>
  <c r="AE172" i="13"/>
  <c r="AD172" i="13"/>
  <c r="AC172" i="13"/>
  <c r="AB172" i="13"/>
  <c r="AA172" i="13"/>
  <c r="Z172" i="13"/>
  <c r="AL171" i="13"/>
  <c r="AK171" i="13"/>
  <c r="AJ171" i="13"/>
  <c r="AI171" i="13"/>
  <c r="AH171" i="13"/>
  <c r="AG171" i="13"/>
  <c r="AF171" i="13"/>
  <c r="AE171" i="13"/>
  <c r="AD171" i="13"/>
  <c r="AC171" i="13"/>
  <c r="AB171" i="13"/>
  <c r="AA171" i="13"/>
  <c r="Z171" i="13"/>
  <c r="AL170" i="13"/>
  <c r="AK170" i="13"/>
  <c r="AJ170" i="13"/>
  <c r="AI170" i="13"/>
  <c r="AH170" i="13"/>
  <c r="AG170" i="13"/>
  <c r="AF170" i="13"/>
  <c r="AE170" i="13"/>
  <c r="AD170" i="13"/>
  <c r="AC170" i="13"/>
  <c r="AB170" i="13"/>
  <c r="AA170" i="13"/>
  <c r="Z170" i="13"/>
  <c r="AL169" i="13"/>
  <c r="AK169" i="13"/>
  <c r="AJ169" i="13"/>
  <c r="AI169" i="13"/>
  <c r="AH169" i="13"/>
  <c r="AG169" i="13"/>
  <c r="AF169" i="13"/>
  <c r="AE169" i="13"/>
  <c r="AD169" i="13"/>
  <c r="AC169" i="13"/>
  <c r="AB169" i="13"/>
  <c r="AA169" i="13"/>
  <c r="Z169" i="13"/>
  <c r="AL168" i="13"/>
  <c r="AK168" i="13"/>
  <c r="AJ168" i="13"/>
  <c r="AI168" i="13"/>
  <c r="AH168" i="13"/>
  <c r="AG168" i="13"/>
  <c r="AF168" i="13"/>
  <c r="AE168" i="13"/>
  <c r="AD168" i="13"/>
  <c r="AC168" i="13"/>
  <c r="AB168" i="13"/>
  <c r="AA168" i="13"/>
  <c r="Z168" i="13"/>
  <c r="AL167" i="13"/>
  <c r="AK167" i="13"/>
  <c r="AJ167" i="13"/>
  <c r="AI167" i="13"/>
  <c r="AH167" i="13"/>
  <c r="AG167" i="13"/>
  <c r="AF167" i="13"/>
  <c r="AE167" i="13"/>
  <c r="AD167" i="13"/>
  <c r="AC167" i="13"/>
  <c r="AB167" i="13"/>
  <c r="AA167" i="13"/>
  <c r="Z167" i="13"/>
  <c r="AL166" i="13"/>
  <c r="AK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AL164" i="13"/>
  <c r="AK164" i="13"/>
  <c r="AJ164" i="13"/>
  <c r="AI164" i="13"/>
  <c r="AH164" i="13"/>
  <c r="AG164" i="13"/>
  <c r="AF164" i="13"/>
  <c r="AE164" i="13"/>
  <c r="AD164" i="13"/>
  <c r="AC164" i="13"/>
  <c r="AB164" i="13"/>
  <c r="AA164" i="13"/>
  <c r="Z164" i="13"/>
  <c r="AL163" i="13"/>
  <c r="AK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AL161" i="13"/>
  <c r="AK161" i="13"/>
  <c r="AJ161" i="13"/>
  <c r="AI161" i="13"/>
  <c r="AH161" i="13"/>
  <c r="AG161" i="13"/>
  <c r="AF161" i="13"/>
  <c r="AE161" i="13"/>
  <c r="AD161" i="13"/>
  <c r="AC161" i="13"/>
  <c r="AB161" i="13"/>
  <c r="AA161" i="13"/>
  <c r="Z161" i="13"/>
  <c r="AL160" i="13"/>
  <c r="AK160" i="13"/>
  <c r="AJ160" i="13"/>
  <c r="AI160" i="13"/>
  <c r="AH160" i="13"/>
  <c r="AG160" i="13"/>
  <c r="AF160" i="13"/>
  <c r="AE160" i="13"/>
  <c r="AD160" i="13"/>
  <c r="AC160" i="13"/>
  <c r="AB160" i="13"/>
  <c r="AA160" i="13"/>
  <c r="Z160" i="13"/>
  <c r="AL159" i="13"/>
  <c r="AK159" i="13"/>
  <c r="AJ159" i="13"/>
  <c r="AI159" i="13"/>
  <c r="AH159" i="13"/>
  <c r="AG159" i="13"/>
  <c r="AF159" i="13"/>
  <c r="AE159" i="13"/>
  <c r="AD159" i="13"/>
  <c r="AC159" i="13"/>
  <c r="AB159" i="13"/>
  <c r="AA159" i="13"/>
  <c r="Z159" i="13"/>
  <c r="AL158" i="13"/>
  <c r="AK158" i="13"/>
  <c r="AJ158" i="13"/>
  <c r="AI158" i="13"/>
  <c r="AH158" i="13"/>
  <c r="AG158" i="13"/>
  <c r="AF158" i="13"/>
  <c r="AE158" i="13"/>
  <c r="AD158" i="13"/>
  <c r="AC158" i="13"/>
  <c r="AB158" i="13"/>
  <c r="AA158" i="13"/>
  <c r="Z158" i="13"/>
  <c r="AL157" i="13"/>
  <c r="AK157" i="13"/>
  <c r="AJ157" i="13"/>
  <c r="AI157" i="13"/>
  <c r="AH157" i="13"/>
  <c r="AG157" i="13"/>
  <c r="AF157" i="13"/>
  <c r="AE157" i="13"/>
  <c r="AD157" i="13"/>
  <c r="AC157" i="13"/>
  <c r="AB157" i="13"/>
  <c r="AA157" i="13"/>
  <c r="Z157" i="13"/>
  <c r="AL155" i="13"/>
  <c r="AK155" i="13"/>
  <c r="AJ155" i="13"/>
  <c r="AI155" i="13"/>
  <c r="AH155" i="13"/>
  <c r="AG155" i="13"/>
  <c r="AF155" i="13"/>
  <c r="AE155" i="13"/>
  <c r="AD155" i="13"/>
  <c r="AC155" i="13"/>
  <c r="AB155" i="13"/>
  <c r="AA155" i="13"/>
  <c r="Z155" i="13"/>
  <c r="AL154" i="13"/>
  <c r="AK154" i="13"/>
  <c r="AJ154" i="13"/>
  <c r="AI154" i="13"/>
  <c r="AH154" i="13"/>
  <c r="AG154" i="13"/>
  <c r="AF154" i="13"/>
  <c r="AE154" i="13"/>
  <c r="AD154" i="13"/>
  <c r="AC154" i="13"/>
  <c r="AB154" i="13"/>
  <c r="AA154" i="13"/>
  <c r="Z154" i="13"/>
  <c r="AL153" i="13"/>
  <c r="AK153" i="13"/>
  <c r="AJ153" i="13"/>
  <c r="AI153" i="13"/>
  <c r="AH153" i="13"/>
  <c r="AG153" i="13"/>
  <c r="AF153" i="13"/>
  <c r="AE153" i="13"/>
  <c r="AD153" i="13"/>
  <c r="AC153" i="13"/>
  <c r="AB153" i="13"/>
  <c r="AA153" i="13"/>
  <c r="Z153" i="13"/>
  <c r="AK152" i="13"/>
  <c r="AJ152" i="13"/>
  <c r="AI152" i="13"/>
  <c r="AH152" i="13"/>
  <c r="AG152" i="13"/>
  <c r="AF152" i="13"/>
  <c r="AE152" i="13"/>
  <c r="AD152" i="13"/>
  <c r="AC152" i="13"/>
  <c r="AB152" i="13"/>
  <c r="AA152" i="13"/>
  <c r="Z152" i="13"/>
  <c r="AL150" i="13"/>
  <c r="AK150" i="13"/>
  <c r="AJ150" i="13"/>
  <c r="AI150" i="13"/>
  <c r="AH150" i="13"/>
  <c r="AG150" i="13"/>
  <c r="AF150" i="13"/>
  <c r="AE150" i="13"/>
  <c r="AD150" i="13"/>
  <c r="AC150" i="13"/>
  <c r="AB150" i="13"/>
  <c r="AA150" i="13"/>
  <c r="Z150" i="13"/>
  <c r="AL149" i="13"/>
  <c r="AK149" i="13"/>
  <c r="AJ149" i="13"/>
  <c r="AI149" i="13"/>
  <c r="AH149" i="13"/>
  <c r="AG149" i="13"/>
  <c r="AF149" i="13"/>
  <c r="AE149" i="13"/>
  <c r="AD149" i="13"/>
  <c r="AC149" i="13"/>
  <c r="AB149" i="13"/>
  <c r="AA149" i="13"/>
  <c r="Z149" i="13"/>
  <c r="AL148" i="13"/>
  <c r="AK148" i="13"/>
  <c r="AJ148" i="13"/>
  <c r="AI148" i="13"/>
  <c r="AH148" i="13"/>
  <c r="AG148" i="13"/>
  <c r="AF148" i="13"/>
  <c r="AE148" i="13"/>
  <c r="AD148" i="13"/>
  <c r="AC148" i="13"/>
  <c r="AB148" i="13"/>
  <c r="AA148" i="13"/>
  <c r="Z148" i="13"/>
  <c r="AL147" i="13"/>
  <c r="AK147" i="13"/>
  <c r="AJ147" i="13"/>
  <c r="AI147" i="13"/>
  <c r="AH147" i="13"/>
  <c r="AG147" i="13"/>
  <c r="AF147" i="13"/>
  <c r="AE147" i="13"/>
  <c r="AD147" i="13"/>
  <c r="AC147" i="13"/>
  <c r="AB147" i="13"/>
  <c r="AA147" i="13"/>
  <c r="Z147" i="13"/>
  <c r="AL146" i="13"/>
  <c r="AK146" i="13"/>
  <c r="AJ146" i="13"/>
  <c r="AI146" i="13"/>
  <c r="AH146" i="13"/>
  <c r="AG146" i="13"/>
  <c r="AF146" i="13"/>
  <c r="AE146" i="13"/>
  <c r="AD146" i="13"/>
  <c r="AC146" i="13"/>
  <c r="AB146" i="13"/>
  <c r="AA146" i="13"/>
  <c r="Z146" i="13"/>
  <c r="AL145" i="13"/>
  <c r="AK145" i="13"/>
  <c r="AJ145" i="13"/>
  <c r="AI145" i="13"/>
  <c r="AH145" i="13"/>
  <c r="AG145" i="13"/>
  <c r="AF145" i="13"/>
  <c r="AE145" i="13"/>
  <c r="AD145" i="13"/>
  <c r="AC145" i="13"/>
  <c r="AB145" i="13"/>
  <c r="AA145" i="13"/>
  <c r="Z145" i="13"/>
  <c r="AL144" i="13"/>
  <c r="AK144" i="13"/>
  <c r="AJ144" i="13"/>
  <c r="AI144" i="13"/>
  <c r="AH144" i="13"/>
  <c r="AG144" i="13"/>
  <c r="AF144" i="13"/>
  <c r="AE144" i="13"/>
  <c r="AD144" i="13"/>
  <c r="AC144" i="13"/>
  <c r="AB144" i="13"/>
  <c r="AA144" i="13"/>
  <c r="Z144" i="13"/>
  <c r="AL143" i="13"/>
  <c r="AK143" i="13"/>
  <c r="AJ143" i="13"/>
  <c r="AI143" i="13"/>
  <c r="AH143" i="13"/>
  <c r="AG143" i="13"/>
  <c r="AF143" i="13"/>
  <c r="AE143" i="13"/>
  <c r="AD143" i="13"/>
  <c r="AC143" i="13"/>
  <c r="AB143" i="13"/>
  <c r="AA143" i="13"/>
  <c r="Z143" i="13"/>
  <c r="AL142" i="13"/>
  <c r="AK142" i="13"/>
  <c r="AJ142" i="13"/>
  <c r="AI142" i="13"/>
  <c r="AH142" i="13"/>
  <c r="AG142" i="13"/>
  <c r="AF142" i="13"/>
  <c r="AE142" i="13"/>
  <c r="AD142" i="13"/>
  <c r="AC142" i="13"/>
  <c r="AB142" i="13"/>
  <c r="AA142" i="13"/>
  <c r="Z142" i="13"/>
  <c r="AL141" i="13"/>
  <c r="AK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AL139" i="13"/>
  <c r="AK139" i="13"/>
  <c r="AJ139" i="13"/>
  <c r="AI139" i="13"/>
  <c r="AH139" i="13"/>
  <c r="AG139" i="13"/>
  <c r="AF139" i="13"/>
  <c r="AE139" i="13"/>
  <c r="AD139" i="13"/>
  <c r="AC139" i="13"/>
  <c r="AB139" i="13"/>
  <c r="AA139" i="13"/>
  <c r="Z139" i="13"/>
  <c r="AL138" i="13"/>
  <c r="AK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AL137" i="13"/>
  <c r="AK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AL136" i="13"/>
  <c r="AK136" i="13"/>
  <c r="AJ136" i="13"/>
  <c r="AI136" i="13"/>
  <c r="AH136" i="13"/>
  <c r="AG136" i="13"/>
  <c r="AF136" i="13"/>
  <c r="AE136" i="13"/>
  <c r="AD136" i="13"/>
  <c r="AC136" i="13"/>
  <c r="AB136" i="13"/>
  <c r="AA136" i="13"/>
  <c r="Z136" i="13"/>
  <c r="AL135" i="13"/>
  <c r="AK135" i="13"/>
  <c r="AJ135" i="13"/>
  <c r="AI135" i="13"/>
  <c r="AH135" i="13"/>
  <c r="AG135" i="13"/>
  <c r="AF135" i="13"/>
  <c r="AE135" i="13"/>
  <c r="AD135" i="13"/>
  <c r="AC135" i="13"/>
  <c r="AB135" i="13"/>
  <c r="AA135" i="13"/>
  <c r="Z135" i="13"/>
  <c r="AL134" i="13"/>
  <c r="AK134" i="13"/>
  <c r="AJ134" i="13"/>
  <c r="AI134" i="13"/>
  <c r="AH134" i="13"/>
  <c r="AG134" i="13"/>
  <c r="AF134" i="13"/>
  <c r="AE134" i="13"/>
  <c r="AD134" i="13"/>
  <c r="AC134" i="13"/>
  <c r="AB134" i="13"/>
  <c r="AA134" i="13"/>
  <c r="Z134" i="13"/>
  <c r="AL133" i="13"/>
  <c r="AK133" i="13"/>
  <c r="AJ133" i="13"/>
  <c r="AI133" i="13"/>
  <c r="AH133" i="13"/>
  <c r="AG133" i="13"/>
  <c r="AF133" i="13"/>
  <c r="AE133" i="13"/>
  <c r="AD133" i="13"/>
  <c r="AC133" i="13"/>
  <c r="AB133" i="13"/>
  <c r="AA133" i="13"/>
  <c r="Z133" i="13"/>
  <c r="AL132" i="13"/>
  <c r="AK132" i="13"/>
  <c r="AJ132" i="13"/>
  <c r="AI132" i="13"/>
  <c r="AH132" i="13"/>
  <c r="AG132" i="13"/>
  <c r="AF132" i="13"/>
  <c r="AE132" i="13"/>
  <c r="AD132" i="13"/>
  <c r="AC132" i="13"/>
  <c r="AB132" i="13"/>
  <c r="AA132" i="13"/>
  <c r="Z132" i="13"/>
  <c r="AL131" i="13"/>
  <c r="AK131" i="13"/>
  <c r="AJ131" i="13"/>
  <c r="AI131" i="13"/>
  <c r="AH131" i="13"/>
  <c r="AG131" i="13"/>
  <c r="AF131" i="13"/>
  <c r="AE131" i="13"/>
  <c r="AD131" i="13"/>
  <c r="AC131" i="13"/>
  <c r="AB131" i="13"/>
  <c r="AA131" i="13"/>
  <c r="Z131" i="13"/>
  <c r="AL130" i="13"/>
  <c r="AK130" i="13"/>
  <c r="AJ130" i="13"/>
  <c r="AI130" i="13"/>
  <c r="AH130" i="13"/>
  <c r="AG130" i="13"/>
  <c r="AF130" i="13"/>
  <c r="AE130" i="13"/>
  <c r="AD130" i="13"/>
  <c r="AC130" i="13"/>
  <c r="AB130" i="13"/>
  <c r="AA130" i="13"/>
  <c r="Z130" i="13"/>
  <c r="AL129" i="13"/>
  <c r="AK129" i="13"/>
  <c r="AJ129" i="13"/>
  <c r="AI129" i="13"/>
  <c r="AH129" i="13"/>
  <c r="AG129" i="13"/>
  <c r="AF129" i="13"/>
  <c r="AE129" i="13"/>
  <c r="AD129" i="13"/>
  <c r="AC129" i="13"/>
  <c r="AB129" i="13"/>
  <c r="AA129" i="13"/>
  <c r="Z129" i="13"/>
  <c r="AL128" i="13"/>
  <c r="AK128" i="13"/>
  <c r="AJ128" i="13"/>
  <c r="AI128" i="13"/>
  <c r="AH128" i="13"/>
  <c r="AG128" i="13"/>
  <c r="AF128" i="13"/>
  <c r="AE128" i="13"/>
  <c r="AD128" i="13"/>
  <c r="AC128" i="13"/>
  <c r="AB128" i="13"/>
  <c r="AA128" i="13"/>
  <c r="Z128" i="13"/>
  <c r="AL127" i="13"/>
  <c r="AK127" i="13"/>
  <c r="AJ127" i="13"/>
  <c r="AI127" i="13"/>
  <c r="AH127" i="13"/>
  <c r="AG127" i="13"/>
  <c r="AF127" i="13"/>
  <c r="AE127" i="13"/>
  <c r="AD127" i="13"/>
  <c r="AC127" i="13"/>
  <c r="AB127" i="13"/>
  <c r="AA127" i="13"/>
  <c r="Z127" i="13"/>
  <c r="AL126" i="13"/>
  <c r="AK126" i="13"/>
  <c r="AJ126" i="13"/>
  <c r="AI126" i="13"/>
  <c r="AH126" i="13"/>
  <c r="AG126" i="13"/>
  <c r="AF126" i="13"/>
  <c r="AE126" i="13"/>
  <c r="AD126" i="13"/>
  <c r="AC126" i="13"/>
  <c r="AB126" i="13"/>
  <c r="AA126" i="13"/>
  <c r="Z126" i="13"/>
  <c r="AL125" i="13"/>
  <c r="AK125" i="13"/>
  <c r="AJ125" i="13"/>
  <c r="AI125" i="13"/>
  <c r="AH125" i="13"/>
  <c r="AG125" i="13"/>
  <c r="AF125" i="13"/>
  <c r="AE125" i="13"/>
  <c r="AD125" i="13"/>
  <c r="AC125" i="13"/>
  <c r="AB125" i="13"/>
  <c r="AA125" i="13"/>
  <c r="Z125" i="13"/>
  <c r="AL124" i="13"/>
  <c r="AK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AL123" i="13"/>
  <c r="AK123" i="13"/>
  <c r="AJ123" i="13"/>
  <c r="AI123" i="13"/>
  <c r="AH123" i="13"/>
  <c r="AG123" i="13"/>
  <c r="AF123" i="13"/>
  <c r="AE123" i="13"/>
  <c r="AD123" i="13"/>
  <c r="AC123" i="13"/>
  <c r="AB123" i="13"/>
  <c r="AA123" i="13"/>
  <c r="Z123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AL121" i="13"/>
  <c r="AK121" i="13"/>
  <c r="AJ121" i="13"/>
  <c r="AI121" i="13"/>
  <c r="AH121" i="13"/>
  <c r="AG121" i="13"/>
  <c r="AF121" i="13"/>
  <c r="AE121" i="13"/>
  <c r="AD121" i="13"/>
  <c r="AC121" i="13"/>
  <c r="AB121" i="13"/>
  <c r="AA121" i="13"/>
  <c r="Z121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AL118" i="13"/>
  <c r="AK118" i="13"/>
  <c r="AJ118" i="13"/>
  <c r="AI118" i="13"/>
  <c r="AH118" i="13"/>
  <c r="AG118" i="13"/>
  <c r="AF118" i="13"/>
  <c r="AE118" i="13"/>
  <c r="AD118" i="13"/>
  <c r="AC118" i="13"/>
  <c r="AB118" i="13"/>
  <c r="AA118" i="13"/>
  <c r="Z118" i="13"/>
  <c r="AL117" i="13"/>
  <c r="AK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AL116" i="13"/>
  <c r="AK116" i="13"/>
  <c r="AJ116" i="13"/>
  <c r="AI116" i="13"/>
  <c r="AH116" i="13"/>
  <c r="AG116" i="13"/>
  <c r="AF116" i="13"/>
  <c r="AE116" i="13"/>
  <c r="AD116" i="13"/>
  <c r="AC116" i="13"/>
  <c r="AB116" i="13"/>
  <c r="AA116" i="13"/>
  <c r="Z116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AL113" i="13"/>
  <c r="AK113" i="13"/>
  <c r="AJ113" i="13"/>
  <c r="AI113" i="13"/>
  <c r="AH113" i="13"/>
  <c r="AG113" i="13"/>
  <c r="AF113" i="13"/>
  <c r="AE113" i="13"/>
  <c r="AD113" i="13"/>
  <c r="AC113" i="13"/>
  <c r="AB113" i="13"/>
  <c r="AA113" i="13"/>
  <c r="Z113" i="13"/>
  <c r="AL112" i="13"/>
  <c r="AK112" i="13"/>
  <c r="AJ112" i="13"/>
  <c r="AI112" i="13"/>
  <c r="AH112" i="13"/>
  <c r="AG112" i="13"/>
  <c r="AF112" i="13"/>
  <c r="AE112" i="13"/>
  <c r="AD112" i="13"/>
  <c r="AC112" i="13"/>
  <c r="AB112" i="13"/>
  <c r="AA112" i="13"/>
  <c r="Z112" i="13"/>
  <c r="AL111" i="13"/>
  <c r="AK111" i="13"/>
  <c r="AJ111" i="13"/>
  <c r="AI111" i="13"/>
  <c r="AH111" i="13"/>
  <c r="AG111" i="13"/>
  <c r="AF111" i="13"/>
  <c r="AE111" i="13"/>
  <c r="AD111" i="13"/>
  <c r="AC111" i="13"/>
  <c r="AB111" i="13"/>
  <c r="AA111" i="13"/>
  <c r="Z111" i="13"/>
  <c r="AL110" i="13"/>
  <c r="AK110" i="13"/>
  <c r="AJ110" i="13"/>
  <c r="AI110" i="13"/>
  <c r="AH110" i="13"/>
  <c r="AG110" i="13"/>
  <c r="AF110" i="13"/>
  <c r="AE110" i="13"/>
  <c r="AD110" i="13"/>
  <c r="AC110" i="13"/>
  <c r="AB110" i="13"/>
  <c r="AA110" i="13"/>
  <c r="Z110" i="13"/>
  <c r="AL109" i="13"/>
  <c r="AK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AL89" i="13"/>
  <c r="AK89" i="13"/>
  <c r="AJ89" i="13"/>
  <c r="AI89" i="13"/>
  <c r="AH89" i="13"/>
  <c r="AG89" i="13"/>
  <c r="AF89" i="13"/>
  <c r="AE89" i="13"/>
  <c r="AD89" i="13"/>
  <c r="AC89" i="13"/>
  <c r="AB89" i="13"/>
  <c r="AA89" i="13"/>
  <c r="Z89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AL56" i="13"/>
  <c r="AK56" i="13"/>
  <c r="AJ56" i="13"/>
  <c r="AI56" i="13"/>
  <c r="AH56" i="13"/>
  <c r="AG56" i="13"/>
  <c r="AF56" i="13"/>
  <c r="AE56" i="13"/>
  <c r="AD56" i="13"/>
  <c r="AC56" i="13"/>
  <c r="AB56" i="13"/>
  <c r="AA56" i="13"/>
  <c r="Z56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AL48" i="13"/>
  <c r="AK48" i="13"/>
  <c r="AJ48" i="13"/>
  <c r="AI48" i="13"/>
  <c r="AH48" i="13"/>
  <c r="AG48" i="13"/>
  <c r="AF48" i="13"/>
  <c r="AE48" i="13"/>
  <c r="AD48" i="13"/>
  <c r="AC48" i="13"/>
  <c r="AB48" i="13"/>
  <c r="AA48" i="13"/>
  <c r="Z48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AL23" i="13"/>
  <c r="AK23" i="13"/>
  <c r="AJ23" i="13"/>
  <c r="AI23" i="13"/>
  <c r="AH23" i="13"/>
  <c r="AG23" i="13"/>
  <c r="AF23" i="13"/>
  <c r="AE23" i="13"/>
  <c r="AD23" i="13"/>
  <c r="AC23" i="13"/>
  <c r="AB23" i="13"/>
  <c r="AA23" i="13"/>
  <c r="Z23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AL14" i="13"/>
  <c r="AK14" i="13"/>
  <c r="AJ14" i="13"/>
  <c r="AI14" i="13"/>
  <c r="AH14" i="13"/>
  <c r="AG14" i="13"/>
  <c r="AF14" i="13"/>
  <c r="AE14" i="13"/>
  <c r="AD14" i="13"/>
  <c r="AC14" i="13"/>
  <c r="AB14" i="13"/>
  <c r="AA14" i="13"/>
  <c r="Z14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AL11" i="13"/>
  <c r="AK11" i="13"/>
  <c r="AJ11" i="13"/>
  <c r="AI11" i="13"/>
  <c r="AH11" i="13"/>
  <c r="AG11" i="13"/>
  <c r="AF11" i="13"/>
  <c r="AE11" i="13"/>
  <c r="AD11" i="13"/>
  <c r="AC11" i="13"/>
  <c r="AB11" i="13"/>
  <c r="AA11" i="13"/>
  <c r="Z11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AL8" i="13"/>
  <c r="AK8" i="13"/>
  <c r="AJ8" i="13"/>
  <c r="AI8" i="13"/>
  <c r="AH8" i="13"/>
  <c r="AG8" i="13"/>
  <c r="AF8" i="13"/>
  <c r="AE8" i="13"/>
  <c r="AD8" i="13"/>
  <c r="AC8" i="13"/>
  <c r="AB8" i="13"/>
  <c r="AA8" i="13"/>
  <c r="Z8" i="13"/>
  <c r="T101" i="10"/>
  <c r="S101" i="10"/>
  <c r="R101" i="10"/>
  <c r="Q101" i="10"/>
  <c r="P101" i="10"/>
  <c r="T100" i="10"/>
  <c r="S100" i="10"/>
  <c r="R100" i="10"/>
  <c r="Q100" i="10"/>
  <c r="P100" i="10"/>
  <c r="T99" i="10"/>
  <c r="S99" i="10"/>
  <c r="R99" i="10"/>
  <c r="Q99" i="10"/>
  <c r="P99" i="10"/>
  <c r="T98" i="10"/>
  <c r="S98" i="10"/>
  <c r="R98" i="10"/>
  <c r="Q98" i="10"/>
  <c r="P98" i="10"/>
  <c r="T96" i="10"/>
  <c r="S96" i="10"/>
  <c r="R96" i="10"/>
  <c r="Q96" i="10"/>
  <c r="P96" i="10"/>
  <c r="T95" i="10"/>
  <c r="S95" i="10"/>
  <c r="R95" i="10"/>
  <c r="Q95" i="10"/>
  <c r="P95" i="10"/>
  <c r="T94" i="10"/>
  <c r="S94" i="10"/>
  <c r="R94" i="10"/>
  <c r="Q94" i="10"/>
  <c r="P94" i="10"/>
  <c r="T93" i="10"/>
  <c r="S93" i="10"/>
  <c r="R93" i="10"/>
  <c r="Q93" i="10"/>
  <c r="P93" i="10"/>
  <c r="T92" i="10"/>
  <c r="S92" i="10"/>
  <c r="R92" i="10"/>
  <c r="Q92" i="10"/>
  <c r="P92" i="10"/>
  <c r="T91" i="10"/>
  <c r="S91" i="10"/>
  <c r="R91" i="10"/>
  <c r="Q91" i="10"/>
  <c r="P91" i="10"/>
  <c r="T90" i="10"/>
  <c r="S90" i="10"/>
  <c r="R90" i="10"/>
  <c r="Q90" i="10"/>
  <c r="P90" i="10"/>
  <c r="T89" i="10"/>
  <c r="S89" i="10"/>
  <c r="R89" i="10"/>
  <c r="Q89" i="10"/>
  <c r="P89" i="10"/>
  <c r="T88" i="10"/>
  <c r="S88" i="10"/>
  <c r="R88" i="10"/>
  <c r="Q88" i="10"/>
  <c r="P88" i="10"/>
  <c r="T87" i="10"/>
  <c r="S87" i="10"/>
  <c r="R87" i="10"/>
  <c r="Q87" i="10"/>
  <c r="P87" i="10"/>
  <c r="T86" i="10"/>
  <c r="S86" i="10"/>
  <c r="R86" i="10"/>
  <c r="Q86" i="10"/>
  <c r="P86" i="10"/>
  <c r="T84" i="10"/>
  <c r="S84" i="10"/>
  <c r="R84" i="10"/>
  <c r="Q84" i="10"/>
  <c r="P84" i="10"/>
  <c r="T83" i="10"/>
  <c r="S83" i="10"/>
  <c r="R83" i="10"/>
  <c r="Q83" i="10"/>
  <c r="P83" i="10"/>
  <c r="T82" i="10"/>
  <c r="S82" i="10"/>
  <c r="R82" i="10"/>
  <c r="Q82" i="10"/>
  <c r="P82" i="10"/>
  <c r="T80" i="10"/>
  <c r="S80" i="10"/>
  <c r="R80" i="10"/>
  <c r="Q80" i="10"/>
  <c r="P80" i="10"/>
  <c r="T79" i="10"/>
  <c r="S79" i="10"/>
  <c r="R79" i="10"/>
  <c r="Q79" i="10"/>
  <c r="P79" i="10"/>
  <c r="T77" i="10"/>
  <c r="S77" i="10"/>
  <c r="R77" i="10"/>
  <c r="Q77" i="10"/>
  <c r="P77" i="10"/>
  <c r="T76" i="10"/>
  <c r="S76" i="10"/>
  <c r="R76" i="10"/>
  <c r="Q76" i="10"/>
  <c r="P76" i="10"/>
  <c r="T75" i="10"/>
  <c r="S75" i="10"/>
  <c r="R75" i="10"/>
  <c r="Q75" i="10"/>
  <c r="P75" i="10"/>
  <c r="T74" i="10"/>
  <c r="S74" i="10"/>
  <c r="R74" i="10"/>
  <c r="Q74" i="10"/>
  <c r="P74" i="10"/>
  <c r="T72" i="10"/>
  <c r="S72" i="10"/>
  <c r="R72" i="10"/>
  <c r="Q72" i="10"/>
  <c r="P72" i="10"/>
  <c r="T71" i="10"/>
  <c r="S71" i="10"/>
  <c r="R71" i="10"/>
  <c r="Q71" i="10"/>
  <c r="P71" i="10"/>
  <c r="T70" i="10"/>
  <c r="S70" i="10"/>
  <c r="R70" i="10"/>
  <c r="Q70" i="10"/>
  <c r="P70" i="10"/>
  <c r="T69" i="10"/>
  <c r="S69" i="10"/>
  <c r="R69" i="10"/>
  <c r="Q69" i="10"/>
  <c r="P69" i="10"/>
  <c r="T68" i="10"/>
  <c r="S68" i="10"/>
  <c r="R68" i="10"/>
  <c r="Q68" i="10"/>
  <c r="P68" i="10"/>
  <c r="T67" i="10"/>
  <c r="S67" i="10"/>
  <c r="R67" i="10"/>
  <c r="Q67" i="10"/>
  <c r="P67" i="10"/>
  <c r="T66" i="10"/>
  <c r="S66" i="10"/>
  <c r="R66" i="10"/>
  <c r="Q66" i="10"/>
  <c r="P66" i="10"/>
  <c r="T65" i="10"/>
  <c r="S65" i="10"/>
  <c r="R65" i="10"/>
  <c r="Q65" i="10"/>
  <c r="P65" i="10"/>
  <c r="T64" i="10"/>
  <c r="S64" i="10"/>
  <c r="R64" i="10"/>
  <c r="Q64" i="10"/>
  <c r="P64" i="10"/>
  <c r="T63" i="10"/>
  <c r="S63" i="10"/>
  <c r="R63" i="10"/>
  <c r="Q63" i="10"/>
  <c r="P63" i="10"/>
  <c r="T62" i="10"/>
  <c r="S62" i="10"/>
  <c r="R62" i="10"/>
  <c r="Q62" i="10"/>
  <c r="P62" i="10"/>
  <c r="T60" i="10"/>
  <c r="S60" i="10"/>
  <c r="R60" i="10"/>
  <c r="Q60" i="10"/>
  <c r="P60" i="10"/>
  <c r="T59" i="10"/>
  <c r="S59" i="10"/>
  <c r="R59" i="10"/>
  <c r="Q59" i="10"/>
  <c r="P59" i="10"/>
  <c r="T58" i="10"/>
  <c r="S58" i="10"/>
  <c r="R58" i="10"/>
  <c r="Q58" i="10"/>
  <c r="P58" i="10"/>
  <c r="T56" i="10"/>
  <c r="S56" i="10"/>
  <c r="R56" i="10"/>
  <c r="Q56" i="10"/>
  <c r="P56" i="10"/>
  <c r="T55" i="10"/>
  <c r="S55" i="10"/>
  <c r="R55" i="10"/>
  <c r="Q55" i="10"/>
  <c r="P55" i="10"/>
  <c r="T53" i="10"/>
  <c r="S53" i="10"/>
  <c r="R53" i="10"/>
  <c r="Q53" i="10"/>
  <c r="P53" i="10"/>
  <c r="T52" i="10"/>
  <c r="S52" i="10"/>
  <c r="R52" i="10"/>
  <c r="Q52" i="10"/>
  <c r="P52" i="10"/>
  <c r="T51" i="10"/>
  <c r="S51" i="10"/>
  <c r="R51" i="10"/>
  <c r="Q51" i="10"/>
  <c r="P51" i="10"/>
  <c r="T50" i="10"/>
  <c r="S50" i="10"/>
  <c r="R50" i="10"/>
  <c r="Q50" i="10"/>
  <c r="P50" i="10"/>
  <c r="T48" i="10"/>
  <c r="S48" i="10"/>
  <c r="R48" i="10"/>
  <c r="Q48" i="10"/>
  <c r="P48" i="10"/>
  <c r="T47" i="10"/>
  <c r="S47" i="10"/>
  <c r="R47" i="10"/>
  <c r="Q47" i="10"/>
  <c r="P47" i="10"/>
  <c r="T46" i="10"/>
  <c r="S46" i="10"/>
  <c r="R46" i="10"/>
  <c r="Q46" i="10"/>
  <c r="P46" i="10"/>
  <c r="T45" i="10"/>
  <c r="S45" i="10"/>
  <c r="R45" i="10"/>
  <c r="Q45" i="10"/>
  <c r="P45" i="10"/>
  <c r="T44" i="10"/>
  <c r="S44" i="10"/>
  <c r="R44" i="10"/>
  <c r="Q44" i="10"/>
  <c r="P44" i="10"/>
  <c r="T43" i="10"/>
  <c r="S43" i="10"/>
  <c r="R43" i="10"/>
  <c r="Q43" i="10"/>
  <c r="P43" i="10"/>
  <c r="T42" i="10"/>
  <c r="S42" i="10"/>
  <c r="R42" i="10"/>
  <c r="Q42" i="10"/>
  <c r="P42" i="10"/>
  <c r="T41" i="10"/>
  <c r="S41" i="10"/>
  <c r="R41" i="10"/>
  <c r="Q41" i="10"/>
  <c r="P41" i="10"/>
  <c r="T40" i="10"/>
  <c r="S40" i="10"/>
  <c r="R40" i="10"/>
  <c r="Q40" i="10"/>
  <c r="P40" i="10"/>
  <c r="T39" i="10"/>
  <c r="S39" i="10"/>
  <c r="R39" i="10"/>
  <c r="Q39" i="10"/>
  <c r="P39" i="10"/>
  <c r="T38" i="10"/>
  <c r="S38" i="10"/>
  <c r="R38" i="10"/>
  <c r="Q38" i="10"/>
  <c r="P38" i="10"/>
  <c r="T36" i="10"/>
  <c r="S36" i="10"/>
  <c r="R36" i="10"/>
  <c r="Q36" i="10"/>
  <c r="P36" i="10"/>
  <c r="T35" i="10"/>
  <c r="S35" i="10"/>
  <c r="R35" i="10"/>
  <c r="Q35" i="10"/>
  <c r="P35" i="10"/>
  <c r="T34" i="10"/>
  <c r="S34" i="10"/>
  <c r="R34" i="10"/>
  <c r="Q34" i="10"/>
  <c r="P34" i="10"/>
  <c r="T32" i="10"/>
  <c r="S32" i="10"/>
  <c r="R32" i="10"/>
  <c r="Q32" i="10"/>
  <c r="P32" i="10"/>
  <c r="T31" i="10"/>
  <c r="S31" i="10"/>
  <c r="R31" i="10"/>
  <c r="Q31" i="10"/>
  <c r="P31" i="10"/>
  <c r="T29" i="10"/>
  <c r="S29" i="10"/>
  <c r="R29" i="10"/>
  <c r="Q29" i="10"/>
  <c r="P29" i="10"/>
  <c r="T28" i="10"/>
  <c r="S28" i="10"/>
  <c r="R28" i="10"/>
  <c r="Q28" i="10"/>
  <c r="P28" i="10"/>
  <c r="T27" i="10"/>
  <c r="S27" i="10"/>
  <c r="R27" i="10"/>
  <c r="Q27" i="10"/>
  <c r="P27" i="10"/>
  <c r="T26" i="10"/>
  <c r="S26" i="10"/>
  <c r="R26" i="10"/>
  <c r="Q26" i="10"/>
  <c r="P26" i="10"/>
  <c r="T24" i="10"/>
  <c r="S24" i="10"/>
  <c r="R24" i="10"/>
  <c r="Q24" i="10"/>
  <c r="P24" i="10"/>
  <c r="T23" i="10"/>
  <c r="S23" i="10"/>
  <c r="R23" i="10"/>
  <c r="Q23" i="10"/>
  <c r="P23" i="10"/>
  <c r="T22" i="10"/>
  <c r="S22" i="10"/>
  <c r="R22" i="10"/>
  <c r="Q22" i="10"/>
  <c r="P22" i="10"/>
  <c r="T21" i="10"/>
  <c r="S21" i="10"/>
  <c r="R21" i="10"/>
  <c r="Q21" i="10"/>
  <c r="P21" i="10"/>
  <c r="T20" i="10"/>
  <c r="S20" i="10"/>
  <c r="R20" i="10"/>
  <c r="Q20" i="10"/>
  <c r="P20" i="10"/>
  <c r="T19" i="10"/>
  <c r="S19" i="10"/>
  <c r="R19" i="10"/>
  <c r="Q19" i="10"/>
  <c r="P19" i="10"/>
  <c r="T18" i="10"/>
  <c r="S18" i="10"/>
  <c r="R18" i="10"/>
  <c r="Q18" i="10"/>
  <c r="P18" i="10"/>
  <c r="T17" i="10"/>
  <c r="S17" i="10"/>
  <c r="R17" i="10"/>
  <c r="Q17" i="10"/>
  <c r="P17" i="10"/>
  <c r="T16" i="10"/>
  <c r="S16" i="10"/>
  <c r="R16" i="10"/>
  <c r="Q16" i="10"/>
  <c r="P16" i="10"/>
  <c r="T15" i="10"/>
  <c r="S15" i="10"/>
  <c r="R15" i="10"/>
  <c r="Q15" i="10"/>
  <c r="P15" i="10"/>
  <c r="T14" i="10"/>
  <c r="S14" i="10"/>
  <c r="R14" i="10"/>
  <c r="Q14" i="10"/>
  <c r="P14" i="10"/>
  <c r="T12" i="10"/>
  <c r="S12" i="10"/>
  <c r="R12" i="10"/>
  <c r="Q12" i="10"/>
  <c r="P12" i="10"/>
  <c r="T11" i="10"/>
  <c r="S11" i="10"/>
  <c r="R11" i="10"/>
  <c r="Q11" i="10"/>
  <c r="P11" i="10"/>
  <c r="T10" i="10"/>
  <c r="S10" i="10"/>
  <c r="R10" i="10"/>
  <c r="Q10" i="10"/>
  <c r="P10" i="10"/>
  <c r="T8" i="10"/>
  <c r="S8" i="10"/>
  <c r="R8" i="10"/>
  <c r="Q8" i="10"/>
  <c r="P8" i="10"/>
  <c r="T7" i="10"/>
  <c r="S7" i="10"/>
  <c r="R7" i="10"/>
  <c r="Q7" i="10"/>
  <c r="P7" i="10"/>
  <c r="AT133" i="9" l="1"/>
  <c r="AS133" i="9"/>
  <c r="AR133" i="9"/>
  <c r="AQ133" i="9"/>
  <c r="AP133" i="9"/>
  <c r="AO133" i="9"/>
  <c r="AN133" i="9"/>
  <c r="AM133" i="9"/>
  <c r="AL133" i="9"/>
  <c r="AK133" i="9"/>
  <c r="AJ133" i="9"/>
  <c r="AI133" i="9"/>
  <c r="AH133" i="9"/>
  <c r="AG133" i="9"/>
  <c r="AF133" i="9"/>
  <c r="AA133" i="9"/>
  <c r="AT132" i="9"/>
  <c r="AS132" i="9"/>
  <c r="AR132" i="9"/>
  <c r="AQ132" i="9"/>
  <c r="AP132" i="9"/>
  <c r="AO132" i="9"/>
  <c r="AN132" i="9"/>
  <c r="AM132" i="9"/>
  <c r="AL132" i="9"/>
  <c r="AK132" i="9"/>
  <c r="AJ132" i="9"/>
  <c r="AI132" i="9"/>
  <c r="AH132" i="9"/>
  <c r="AG132" i="9"/>
  <c r="AF132" i="9"/>
  <c r="AA132" i="9"/>
  <c r="AT131" i="9"/>
  <c r="AS131" i="9"/>
  <c r="AR131" i="9"/>
  <c r="AQ131" i="9"/>
  <c r="AP131" i="9"/>
  <c r="AO131" i="9"/>
  <c r="AN131" i="9"/>
  <c r="AM131" i="9"/>
  <c r="AL131" i="9"/>
  <c r="AK131" i="9"/>
  <c r="AJ131" i="9"/>
  <c r="AI131" i="9"/>
  <c r="AH131" i="9"/>
  <c r="AG131" i="9"/>
  <c r="AF131" i="9"/>
  <c r="AA131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A130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A129" i="9"/>
  <c r="AT128" i="9"/>
  <c r="AS128" i="9"/>
  <c r="AR128" i="9"/>
  <c r="AQ128" i="9"/>
  <c r="AP128" i="9"/>
  <c r="AO128" i="9"/>
  <c r="AN128" i="9"/>
  <c r="AM128" i="9"/>
  <c r="AL128" i="9"/>
  <c r="AK128" i="9"/>
  <c r="AJ128" i="9"/>
  <c r="AI128" i="9"/>
  <c r="AH128" i="9"/>
  <c r="AG128" i="9"/>
  <c r="AF128" i="9"/>
  <c r="AA128" i="9"/>
  <c r="AT127" i="9"/>
  <c r="AS127" i="9"/>
  <c r="AR127" i="9"/>
  <c r="AQ127" i="9"/>
  <c r="AP127" i="9"/>
  <c r="AO127" i="9"/>
  <c r="AN127" i="9"/>
  <c r="AM127" i="9"/>
  <c r="AL127" i="9"/>
  <c r="AK127" i="9"/>
  <c r="AJ127" i="9"/>
  <c r="AI127" i="9"/>
  <c r="AH127" i="9"/>
  <c r="AG127" i="9"/>
  <c r="AF127" i="9"/>
  <c r="AA127" i="9"/>
  <c r="AT126" i="9"/>
  <c r="AS126" i="9"/>
  <c r="AR126" i="9"/>
  <c r="AQ126" i="9"/>
  <c r="AP126" i="9"/>
  <c r="AO126" i="9"/>
  <c r="AN126" i="9"/>
  <c r="AM126" i="9"/>
  <c r="AL126" i="9"/>
  <c r="AK126" i="9"/>
  <c r="AJ126" i="9"/>
  <c r="AI126" i="9"/>
  <c r="AH126" i="9"/>
  <c r="AG126" i="9"/>
  <c r="AF126" i="9"/>
  <c r="AA126" i="9"/>
  <c r="AT125" i="9"/>
  <c r="AS125" i="9"/>
  <c r="AR125" i="9"/>
  <c r="AQ125" i="9"/>
  <c r="AP125" i="9"/>
  <c r="AO125" i="9"/>
  <c r="AN125" i="9"/>
  <c r="AM125" i="9"/>
  <c r="AL125" i="9"/>
  <c r="AK125" i="9"/>
  <c r="AJ125" i="9"/>
  <c r="AI125" i="9"/>
  <c r="AH125" i="9"/>
  <c r="AG125" i="9"/>
  <c r="AF125" i="9"/>
  <c r="AA125" i="9"/>
  <c r="AT124" i="9"/>
  <c r="AS124" i="9"/>
  <c r="AR124" i="9"/>
  <c r="AQ124" i="9"/>
  <c r="AP124" i="9"/>
  <c r="AO124" i="9"/>
  <c r="AN124" i="9"/>
  <c r="AM124" i="9"/>
  <c r="AL124" i="9"/>
  <c r="AK124" i="9"/>
  <c r="AJ124" i="9"/>
  <c r="AI124" i="9"/>
  <c r="AH124" i="9"/>
  <c r="AG124" i="9"/>
  <c r="AF124" i="9"/>
  <c r="AA124" i="9"/>
  <c r="AT123" i="9"/>
  <c r="AS123" i="9"/>
  <c r="AR123" i="9"/>
  <c r="AQ123" i="9"/>
  <c r="AP123" i="9"/>
  <c r="AO123" i="9"/>
  <c r="AN123" i="9"/>
  <c r="AM123" i="9"/>
  <c r="AL123" i="9"/>
  <c r="AK123" i="9"/>
  <c r="AJ123" i="9"/>
  <c r="AI123" i="9"/>
  <c r="AH123" i="9"/>
  <c r="AG123" i="9"/>
  <c r="AF123" i="9"/>
  <c r="AA123" i="9"/>
  <c r="AT122" i="9"/>
  <c r="AS122" i="9"/>
  <c r="AR122" i="9"/>
  <c r="AQ122" i="9"/>
  <c r="AP122" i="9"/>
  <c r="AO122" i="9"/>
  <c r="AN122" i="9"/>
  <c r="AM122" i="9"/>
  <c r="AL122" i="9"/>
  <c r="AK122" i="9"/>
  <c r="AJ122" i="9"/>
  <c r="AI122" i="9"/>
  <c r="AH122" i="9"/>
  <c r="AG122" i="9"/>
  <c r="AF122" i="9"/>
  <c r="AA122" i="9"/>
  <c r="AT121" i="9"/>
  <c r="AS121" i="9"/>
  <c r="AR121" i="9"/>
  <c r="AQ121" i="9"/>
  <c r="AP121" i="9"/>
  <c r="AO121" i="9"/>
  <c r="AN121" i="9"/>
  <c r="AM121" i="9"/>
  <c r="AL121" i="9"/>
  <c r="AK121" i="9"/>
  <c r="AJ121" i="9"/>
  <c r="AI121" i="9"/>
  <c r="AH121" i="9"/>
  <c r="AG121" i="9"/>
  <c r="AF121" i="9"/>
  <c r="AA121" i="9"/>
  <c r="AT120" i="9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A120" i="9"/>
  <c r="AT119" i="9"/>
  <c r="AS119" i="9"/>
  <c r="AR119" i="9"/>
  <c r="AQ119" i="9"/>
  <c r="AP119" i="9"/>
  <c r="AO119" i="9"/>
  <c r="AN119" i="9"/>
  <c r="AM119" i="9"/>
  <c r="AL119" i="9"/>
  <c r="AK119" i="9"/>
  <c r="AJ119" i="9"/>
  <c r="AI119" i="9"/>
  <c r="AH119" i="9"/>
  <c r="AG119" i="9"/>
  <c r="AF119" i="9"/>
  <c r="AA119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A118" i="9"/>
  <c r="AT117" i="9"/>
  <c r="AS117" i="9"/>
  <c r="AR117" i="9"/>
  <c r="AQ117" i="9"/>
  <c r="AP117" i="9"/>
  <c r="AO117" i="9"/>
  <c r="AN117" i="9"/>
  <c r="AM117" i="9"/>
  <c r="AL117" i="9"/>
  <c r="AK117" i="9"/>
  <c r="AJ117" i="9"/>
  <c r="AI117" i="9"/>
  <c r="AH117" i="9"/>
  <c r="AG117" i="9"/>
  <c r="AF117" i="9"/>
  <c r="AA117" i="9"/>
  <c r="AT116" i="9"/>
  <c r="AS116" i="9"/>
  <c r="AR116" i="9"/>
  <c r="AQ116" i="9"/>
  <c r="AP116" i="9"/>
  <c r="AO116" i="9"/>
  <c r="AN116" i="9"/>
  <c r="AM116" i="9"/>
  <c r="AL116" i="9"/>
  <c r="AK116" i="9"/>
  <c r="AJ116" i="9"/>
  <c r="AI116" i="9"/>
  <c r="AH116" i="9"/>
  <c r="AG116" i="9"/>
  <c r="AF116" i="9"/>
  <c r="AA116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A115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A114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A113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A112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A111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A110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A109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A108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A107" i="9"/>
  <c r="AT106" i="9"/>
  <c r="AS106" i="9"/>
  <c r="AR106" i="9"/>
  <c r="AQ106" i="9"/>
  <c r="AP106" i="9"/>
  <c r="AO106" i="9"/>
  <c r="AN106" i="9"/>
  <c r="AM106" i="9"/>
  <c r="AL106" i="9"/>
  <c r="AK106" i="9"/>
  <c r="AJ106" i="9"/>
  <c r="AI106" i="9"/>
  <c r="AH106" i="9"/>
  <c r="AG106" i="9"/>
  <c r="AF106" i="9"/>
  <c r="AA106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A105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G103" i="9"/>
  <c r="AF103" i="9"/>
  <c r="AA103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A102" i="9"/>
  <c r="AT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A101" i="9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A100" i="9"/>
  <c r="AT99" i="9"/>
  <c r="AS99" i="9"/>
  <c r="AR99" i="9"/>
  <c r="AQ99" i="9"/>
  <c r="AP99" i="9"/>
  <c r="AO99" i="9"/>
  <c r="AN99" i="9"/>
  <c r="AM99" i="9"/>
  <c r="AL99" i="9"/>
  <c r="AK99" i="9"/>
  <c r="AJ99" i="9"/>
  <c r="AI99" i="9"/>
  <c r="AH99" i="9"/>
  <c r="AG99" i="9"/>
  <c r="AF99" i="9"/>
  <c r="AA99" i="9"/>
  <c r="AT98" i="9"/>
  <c r="AS98" i="9"/>
  <c r="AR98" i="9"/>
  <c r="AQ98" i="9"/>
  <c r="AP98" i="9"/>
  <c r="AO98" i="9"/>
  <c r="AN98" i="9"/>
  <c r="AM98" i="9"/>
  <c r="AL98" i="9"/>
  <c r="AK98" i="9"/>
  <c r="AJ98" i="9"/>
  <c r="AI98" i="9"/>
  <c r="AH98" i="9"/>
  <c r="AG98" i="9"/>
  <c r="AF98" i="9"/>
  <c r="AA98" i="9"/>
  <c r="AT97" i="9"/>
  <c r="AS97" i="9"/>
  <c r="AR97" i="9"/>
  <c r="AQ97" i="9"/>
  <c r="AP97" i="9"/>
  <c r="AO97" i="9"/>
  <c r="AN97" i="9"/>
  <c r="AM97" i="9"/>
  <c r="AL97" i="9"/>
  <c r="AK97" i="9"/>
  <c r="AJ97" i="9"/>
  <c r="AI97" i="9"/>
  <c r="AH97" i="9"/>
  <c r="AG97" i="9"/>
  <c r="AF97" i="9"/>
  <c r="AA97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A96" i="9"/>
  <c r="AT95" i="9"/>
  <c r="AS95" i="9"/>
  <c r="AR95" i="9"/>
  <c r="AQ95" i="9"/>
  <c r="AP95" i="9"/>
  <c r="AO95" i="9"/>
  <c r="AN95" i="9"/>
  <c r="AM95" i="9"/>
  <c r="AL95" i="9"/>
  <c r="AK95" i="9"/>
  <c r="AJ95" i="9"/>
  <c r="AI95" i="9"/>
  <c r="AH95" i="9"/>
  <c r="AG95" i="9"/>
  <c r="AF95" i="9"/>
  <c r="AA95" i="9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A94" i="9"/>
  <c r="AT93" i="9"/>
  <c r="AS93" i="9"/>
  <c r="AR93" i="9"/>
  <c r="AQ93" i="9"/>
  <c r="AP93" i="9"/>
  <c r="AO93" i="9"/>
  <c r="AN93" i="9"/>
  <c r="AM93" i="9"/>
  <c r="AL93" i="9"/>
  <c r="AK93" i="9"/>
  <c r="AJ93" i="9"/>
  <c r="AI93" i="9"/>
  <c r="AH93" i="9"/>
  <c r="AG93" i="9"/>
  <c r="AF93" i="9"/>
  <c r="AA93" i="9"/>
  <c r="AT92" i="9"/>
  <c r="AS92" i="9"/>
  <c r="AR92" i="9"/>
  <c r="AQ92" i="9"/>
  <c r="AP92" i="9"/>
  <c r="AO92" i="9"/>
  <c r="AN92" i="9"/>
  <c r="AM92" i="9"/>
  <c r="AL92" i="9"/>
  <c r="AK92" i="9"/>
  <c r="AJ92" i="9"/>
  <c r="AI92" i="9"/>
  <c r="AH92" i="9"/>
  <c r="AG92" i="9"/>
  <c r="AF92" i="9"/>
  <c r="AA92" i="9"/>
  <c r="AT91" i="9"/>
  <c r="AS91" i="9"/>
  <c r="AR91" i="9"/>
  <c r="AQ91" i="9"/>
  <c r="AP91" i="9"/>
  <c r="AO91" i="9"/>
  <c r="AN91" i="9"/>
  <c r="AM91" i="9"/>
  <c r="AL91" i="9"/>
  <c r="AK91" i="9"/>
  <c r="AJ91" i="9"/>
  <c r="AI91" i="9"/>
  <c r="AH91" i="9"/>
  <c r="AG91" i="9"/>
  <c r="AF91" i="9"/>
  <c r="AA91" i="9"/>
  <c r="AT90" i="9"/>
  <c r="AS90" i="9"/>
  <c r="AR90" i="9"/>
  <c r="AQ90" i="9"/>
  <c r="AP90" i="9"/>
  <c r="AO90" i="9"/>
  <c r="AN90" i="9"/>
  <c r="AM90" i="9"/>
  <c r="AL90" i="9"/>
  <c r="AK90" i="9"/>
  <c r="AJ90" i="9"/>
  <c r="AI90" i="9"/>
  <c r="AH90" i="9"/>
  <c r="AG90" i="9"/>
  <c r="AF90" i="9"/>
  <c r="AA90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A89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A88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A87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A86" i="9"/>
  <c r="AT85" i="9"/>
  <c r="AS85" i="9"/>
  <c r="AR85" i="9"/>
  <c r="AQ85" i="9"/>
  <c r="AP85" i="9"/>
  <c r="AO85" i="9"/>
  <c r="AN85" i="9"/>
  <c r="AM85" i="9"/>
  <c r="AL85" i="9"/>
  <c r="AK85" i="9"/>
  <c r="AJ85" i="9"/>
  <c r="AI85" i="9"/>
  <c r="AH85" i="9"/>
  <c r="AG85" i="9"/>
  <c r="AF85" i="9"/>
  <c r="AA85" i="9"/>
  <c r="AT84" i="9"/>
  <c r="AS84" i="9"/>
  <c r="AR84" i="9"/>
  <c r="AQ84" i="9"/>
  <c r="AP84" i="9"/>
  <c r="AO84" i="9"/>
  <c r="AN84" i="9"/>
  <c r="AM84" i="9"/>
  <c r="AL84" i="9"/>
  <c r="AK84" i="9"/>
  <c r="AJ84" i="9"/>
  <c r="AI84" i="9"/>
  <c r="AH84" i="9"/>
  <c r="AG84" i="9"/>
  <c r="AF84" i="9"/>
  <c r="AA84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A83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A82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A81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A80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A79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A78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A77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A76" i="9"/>
  <c r="AT75" i="9"/>
  <c r="AS75" i="9"/>
  <c r="AR75" i="9"/>
  <c r="AQ75" i="9"/>
  <c r="AP75" i="9"/>
  <c r="AO75" i="9"/>
  <c r="AN75" i="9"/>
  <c r="AM75" i="9"/>
  <c r="AL75" i="9"/>
  <c r="AK75" i="9"/>
  <c r="AJ75" i="9"/>
  <c r="AI75" i="9"/>
  <c r="AH75" i="9"/>
  <c r="AG75" i="9"/>
  <c r="AF75" i="9"/>
  <c r="AA75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A74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A72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A71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A70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A69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A68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A67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A66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A65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A64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A63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A62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A61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A60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A59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A58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A57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A56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A55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A54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A53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A52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A51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A50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A49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A48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A47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A46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A45" i="9"/>
  <c r="AT44" i="9"/>
  <c r="AS44" i="9"/>
  <c r="AR44" i="9"/>
  <c r="AQ44" i="9"/>
  <c r="AP44" i="9"/>
  <c r="AO44" i="9"/>
  <c r="AN44" i="9"/>
  <c r="AM44" i="9"/>
  <c r="AL44" i="9"/>
  <c r="AK44" i="9"/>
  <c r="AJ44" i="9"/>
  <c r="AI44" i="9"/>
  <c r="AH44" i="9"/>
  <c r="AG44" i="9"/>
  <c r="AF44" i="9"/>
  <c r="AA44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A43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A41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A40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A39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A38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A37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A36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A35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A34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A33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A32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A31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A30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A29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A28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A27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A26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A25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A24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A23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A22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A21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A20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A19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A18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A17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A16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A15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A14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A13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A12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A10" i="9"/>
  <c r="AT8" i="9"/>
  <c r="AS8" i="9"/>
  <c r="AR8" i="9"/>
  <c r="AQ8" i="9"/>
  <c r="AP8" i="9"/>
  <c r="AO8" i="9"/>
  <c r="AN8" i="9"/>
  <c r="AM8" i="9"/>
  <c r="AL8" i="9"/>
  <c r="AK8" i="9"/>
  <c r="AF8" i="9"/>
  <c r="AJ8" i="9"/>
  <c r="AI8" i="9"/>
  <c r="AH8" i="9"/>
  <c r="AG8" i="9"/>
  <c r="AA8" i="9"/>
  <c r="Z42" i="12" l="1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Z33" i="12"/>
  <c r="Y33" i="12"/>
  <c r="X33" i="12"/>
  <c r="W33" i="12"/>
  <c r="V33" i="12"/>
  <c r="U33" i="12"/>
  <c r="T33" i="12"/>
  <c r="S33" i="12"/>
  <c r="R33" i="12"/>
  <c r="Q33" i="12"/>
  <c r="P33" i="12"/>
  <c r="N33" i="12"/>
  <c r="M33" i="12"/>
  <c r="L33" i="12"/>
  <c r="K33" i="12"/>
  <c r="J33" i="12"/>
  <c r="I33" i="12"/>
  <c r="H33" i="12"/>
  <c r="G33" i="12"/>
  <c r="F33" i="12"/>
  <c r="E42" i="12"/>
  <c r="E41" i="12"/>
  <c r="G46" i="18" s="1"/>
  <c r="E40" i="12"/>
  <c r="E39" i="12"/>
  <c r="E38" i="12"/>
  <c r="E37" i="12"/>
  <c r="E36" i="12"/>
  <c r="E35" i="12"/>
  <c r="E34" i="12"/>
  <c r="E33" i="12"/>
  <c r="E31" i="11"/>
  <c r="E39" i="11"/>
  <c r="E40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AA33" i="11"/>
  <c r="Z33" i="11"/>
  <c r="Y33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AA32" i="11"/>
  <c r="Z32" i="11"/>
  <c r="Y32" i="11"/>
  <c r="X32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AA31" i="11"/>
  <c r="Z31" i="11"/>
  <c r="Y31" i="11"/>
  <c r="X31" i="11"/>
  <c r="W31" i="11"/>
  <c r="V31" i="11"/>
  <c r="U31" i="11"/>
  <c r="T31" i="11"/>
  <c r="S31" i="11"/>
  <c r="R31" i="11"/>
  <c r="G45" i="18" s="1"/>
  <c r="Q31" i="11"/>
  <c r="P31" i="11"/>
  <c r="O31" i="11"/>
  <c r="N31" i="11"/>
  <c r="M31" i="11"/>
  <c r="L31" i="11"/>
  <c r="K31" i="11"/>
  <c r="J31" i="11"/>
  <c r="I31" i="11"/>
  <c r="H31" i="11"/>
  <c r="G31" i="11"/>
  <c r="F31" i="11"/>
  <c r="E38" i="11"/>
  <c r="E37" i="11"/>
  <c r="E36" i="11"/>
  <c r="E35" i="11"/>
  <c r="E34" i="11"/>
  <c r="E33" i="11"/>
  <c r="E32" i="11"/>
  <c r="N142" i="10"/>
  <c r="M142" i="10"/>
  <c r="L142" i="10"/>
  <c r="K142" i="10"/>
  <c r="J142" i="10"/>
  <c r="I142" i="10"/>
  <c r="H142" i="10"/>
  <c r="G142" i="10"/>
  <c r="F142" i="10"/>
  <c r="N141" i="10"/>
  <c r="M141" i="10"/>
  <c r="L141" i="10"/>
  <c r="K141" i="10"/>
  <c r="J141" i="10"/>
  <c r="I141" i="10"/>
  <c r="H141" i="10"/>
  <c r="G141" i="10"/>
  <c r="F141" i="10"/>
  <c r="N140" i="10"/>
  <c r="M140" i="10"/>
  <c r="L140" i="10"/>
  <c r="K140" i="10"/>
  <c r="J140" i="10"/>
  <c r="I140" i="10"/>
  <c r="H140" i="10"/>
  <c r="G140" i="10"/>
  <c r="F140" i="10"/>
  <c r="N139" i="10"/>
  <c r="M139" i="10"/>
  <c r="L139" i="10"/>
  <c r="K139" i="10"/>
  <c r="J139" i="10"/>
  <c r="I139" i="10"/>
  <c r="H139" i="10"/>
  <c r="G139" i="10"/>
  <c r="F139" i="10"/>
  <c r="N138" i="10"/>
  <c r="M138" i="10"/>
  <c r="L138" i="10"/>
  <c r="K138" i="10"/>
  <c r="J138" i="10"/>
  <c r="I138" i="10"/>
  <c r="H138" i="10"/>
  <c r="G138" i="10"/>
  <c r="F138" i="10"/>
  <c r="N137" i="10"/>
  <c r="M137" i="10"/>
  <c r="L137" i="10"/>
  <c r="K137" i="10"/>
  <c r="J137" i="10"/>
  <c r="I137" i="10"/>
  <c r="H137" i="10"/>
  <c r="G137" i="10"/>
  <c r="F137" i="10"/>
  <c r="N136" i="10"/>
  <c r="M136" i="10"/>
  <c r="L136" i="10"/>
  <c r="K136" i="10"/>
  <c r="J136" i="10"/>
  <c r="I136" i="10"/>
  <c r="H136" i="10"/>
  <c r="G136" i="10"/>
  <c r="F136" i="10"/>
  <c r="N135" i="10"/>
  <c r="M135" i="10"/>
  <c r="L135" i="10"/>
  <c r="K135" i="10"/>
  <c r="J135" i="10"/>
  <c r="I135" i="10"/>
  <c r="H135" i="10"/>
  <c r="G135" i="10"/>
  <c r="F135" i="10"/>
  <c r="N134" i="10"/>
  <c r="M134" i="10"/>
  <c r="L134" i="10"/>
  <c r="K134" i="10"/>
  <c r="J134" i="10"/>
  <c r="I134" i="10"/>
  <c r="H134" i="10"/>
  <c r="G134" i="10"/>
  <c r="F134" i="10"/>
  <c r="N133" i="10"/>
  <c r="M133" i="10"/>
  <c r="L133" i="10"/>
  <c r="K133" i="10"/>
  <c r="J133" i="10"/>
  <c r="I133" i="10"/>
  <c r="H133" i="10"/>
  <c r="G133" i="10"/>
  <c r="F133" i="10"/>
  <c r="N132" i="10"/>
  <c r="M132" i="10"/>
  <c r="L132" i="10"/>
  <c r="K132" i="10"/>
  <c r="J132" i="10"/>
  <c r="I132" i="10"/>
  <c r="H132" i="10"/>
  <c r="G132" i="10"/>
  <c r="F132" i="10"/>
  <c r="N131" i="10"/>
  <c r="M131" i="10"/>
  <c r="L131" i="10"/>
  <c r="K131" i="10"/>
  <c r="J131" i="10"/>
  <c r="I131" i="10"/>
  <c r="H131" i="10"/>
  <c r="G131" i="10"/>
  <c r="F131" i="10"/>
  <c r="N130" i="10"/>
  <c r="M130" i="10"/>
  <c r="L130" i="10"/>
  <c r="K130" i="10"/>
  <c r="J130" i="10"/>
  <c r="I130" i="10"/>
  <c r="H130" i="10"/>
  <c r="G130" i="10"/>
  <c r="F130" i="10"/>
  <c r="N129" i="10"/>
  <c r="M129" i="10"/>
  <c r="L129" i="10"/>
  <c r="K129" i="10"/>
  <c r="J129" i="10"/>
  <c r="I129" i="10"/>
  <c r="H129" i="10"/>
  <c r="G129" i="10"/>
  <c r="F129" i="10"/>
  <c r="N128" i="10"/>
  <c r="M128" i="10"/>
  <c r="L128" i="10"/>
  <c r="K128" i="10"/>
  <c r="J128" i="10"/>
  <c r="I128" i="10"/>
  <c r="H128" i="10"/>
  <c r="G128" i="10"/>
  <c r="F128" i="10"/>
  <c r="N127" i="10"/>
  <c r="M127" i="10"/>
  <c r="L127" i="10"/>
  <c r="K127" i="10"/>
  <c r="J127" i="10"/>
  <c r="I127" i="10"/>
  <c r="H127" i="10"/>
  <c r="G127" i="10"/>
  <c r="F127" i="10"/>
  <c r="N126" i="10"/>
  <c r="M126" i="10"/>
  <c r="L126" i="10"/>
  <c r="K126" i="10"/>
  <c r="J126" i="10"/>
  <c r="I126" i="10"/>
  <c r="H126" i="10"/>
  <c r="G126" i="10"/>
  <c r="F126" i="10"/>
  <c r="N125" i="10"/>
  <c r="M125" i="10"/>
  <c r="L125" i="10"/>
  <c r="K125" i="10"/>
  <c r="J125" i="10"/>
  <c r="I125" i="10"/>
  <c r="H125" i="10"/>
  <c r="G125" i="10"/>
  <c r="F125" i="10"/>
  <c r="N124" i="10"/>
  <c r="M124" i="10"/>
  <c r="L124" i="10"/>
  <c r="K124" i="10"/>
  <c r="J124" i="10"/>
  <c r="I124" i="10"/>
  <c r="H124" i="10"/>
  <c r="G124" i="10"/>
  <c r="F124" i="10"/>
  <c r="N123" i="10"/>
  <c r="M123" i="10"/>
  <c r="L123" i="10"/>
  <c r="K123" i="10"/>
  <c r="J123" i="10"/>
  <c r="I123" i="10"/>
  <c r="H123" i="10"/>
  <c r="G123" i="10"/>
  <c r="F123" i="10"/>
  <c r="N122" i="10"/>
  <c r="M122" i="10"/>
  <c r="L122" i="10"/>
  <c r="K122" i="10"/>
  <c r="J122" i="10"/>
  <c r="I122" i="10"/>
  <c r="H122" i="10"/>
  <c r="G122" i="10"/>
  <c r="F122" i="10"/>
  <c r="N121" i="10"/>
  <c r="M121" i="10"/>
  <c r="L121" i="10"/>
  <c r="K121" i="10"/>
  <c r="J121" i="10"/>
  <c r="I121" i="10"/>
  <c r="H121" i="10"/>
  <c r="G121" i="10"/>
  <c r="F121" i="10"/>
  <c r="N120" i="10"/>
  <c r="M120" i="10"/>
  <c r="L120" i="10"/>
  <c r="K120" i="10"/>
  <c r="J120" i="10"/>
  <c r="I120" i="10"/>
  <c r="H120" i="10"/>
  <c r="G120" i="10"/>
  <c r="F120" i="10"/>
  <c r="N119" i="10"/>
  <c r="M119" i="10"/>
  <c r="L119" i="10"/>
  <c r="K119" i="10"/>
  <c r="J119" i="10"/>
  <c r="I119" i="10"/>
  <c r="H119" i="10"/>
  <c r="G119" i="10"/>
  <c r="F119" i="10"/>
  <c r="N118" i="10"/>
  <c r="M118" i="10"/>
  <c r="L118" i="10"/>
  <c r="K118" i="10"/>
  <c r="J118" i="10"/>
  <c r="I118" i="10"/>
  <c r="H118" i="10"/>
  <c r="G118" i="10"/>
  <c r="F118" i="10"/>
  <c r="N117" i="10"/>
  <c r="M117" i="10"/>
  <c r="L117" i="10"/>
  <c r="K117" i="10"/>
  <c r="J117" i="10"/>
  <c r="I117" i="10"/>
  <c r="H117" i="10"/>
  <c r="G117" i="10"/>
  <c r="F117" i="10"/>
  <c r="N116" i="10"/>
  <c r="M116" i="10"/>
  <c r="L116" i="10"/>
  <c r="K116" i="10"/>
  <c r="J116" i="10"/>
  <c r="I116" i="10"/>
  <c r="H116" i="10"/>
  <c r="G116" i="10"/>
  <c r="F116" i="10"/>
  <c r="N115" i="10"/>
  <c r="M115" i="10"/>
  <c r="L115" i="10"/>
  <c r="K115" i="10"/>
  <c r="J115" i="10"/>
  <c r="I115" i="10"/>
  <c r="H115" i="10"/>
  <c r="G115" i="10"/>
  <c r="F115" i="10"/>
  <c r="N114" i="10"/>
  <c r="M114" i="10"/>
  <c r="L114" i="10"/>
  <c r="K114" i="10"/>
  <c r="J114" i="10"/>
  <c r="I114" i="10"/>
  <c r="H114" i="10"/>
  <c r="G114" i="10"/>
  <c r="F114" i="10"/>
  <c r="N113" i="10"/>
  <c r="M113" i="10"/>
  <c r="L113" i="10"/>
  <c r="K113" i="10"/>
  <c r="J113" i="10"/>
  <c r="I113" i="10"/>
  <c r="H113" i="10"/>
  <c r="G113" i="10"/>
  <c r="F113" i="10"/>
  <c r="N112" i="10"/>
  <c r="M112" i="10"/>
  <c r="L112" i="10"/>
  <c r="K112" i="10"/>
  <c r="J112" i="10"/>
  <c r="I112" i="10"/>
  <c r="H112" i="10"/>
  <c r="G112" i="10"/>
  <c r="F112" i="10"/>
  <c r="N111" i="10"/>
  <c r="M111" i="10"/>
  <c r="L111" i="10"/>
  <c r="K111" i="10"/>
  <c r="J111" i="10"/>
  <c r="I111" i="10"/>
  <c r="H111" i="10"/>
  <c r="G111" i="10"/>
  <c r="F111" i="10"/>
  <c r="N110" i="10"/>
  <c r="M110" i="10"/>
  <c r="L110" i="10"/>
  <c r="K110" i="10"/>
  <c r="J110" i="10"/>
  <c r="I110" i="10"/>
  <c r="H110" i="10"/>
  <c r="G110" i="10"/>
  <c r="F110" i="10"/>
  <c r="N109" i="10"/>
  <c r="M109" i="10"/>
  <c r="L109" i="10"/>
  <c r="K109" i="10"/>
  <c r="J109" i="10"/>
  <c r="I109" i="10"/>
  <c r="H109" i="10"/>
  <c r="G109" i="10"/>
  <c r="F109" i="10"/>
  <c r="N108" i="10"/>
  <c r="M108" i="10"/>
  <c r="L108" i="10"/>
  <c r="K108" i="10"/>
  <c r="J108" i="10"/>
  <c r="I108" i="10"/>
  <c r="H108" i="10"/>
  <c r="G108" i="10"/>
  <c r="F108" i="10"/>
  <c r="N107" i="10"/>
  <c r="M107" i="10"/>
  <c r="L107" i="10"/>
  <c r="K107" i="10"/>
  <c r="J107" i="10"/>
  <c r="I107" i="10"/>
  <c r="H107" i="10"/>
  <c r="G107" i="10"/>
  <c r="F107" i="10"/>
  <c r="N106" i="10"/>
  <c r="M106" i="10"/>
  <c r="L106" i="10"/>
  <c r="K106" i="10"/>
  <c r="J106" i="10"/>
  <c r="I106" i="10"/>
  <c r="H106" i="10"/>
  <c r="G106" i="10"/>
  <c r="F106" i="10"/>
  <c r="N105" i="10"/>
  <c r="M105" i="10"/>
  <c r="L105" i="10"/>
  <c r="K105" i="10"/>
  <c r="J105" i="10"/>
  <c r="I105" i="10"/>
  <c r="H105" i="10"/>
  <c r="G105" i="10"/>
  <c r="F105" i="10"/>
  <c r="N104" i="10"/>
  <c r="M104" i="10"/>
  <c r="L104" i="10"/>
  <c r="K104" i="10"/>
  <c r="J104" i="10"/>
  <c r="I104" i="10"/>
  <c r="H104" i="10"/>
  <c r="G104" i="10"/>
  <c r="F104" i="10"/>
  <c r="N103" i="10"/>
  <c r="M103" i="10"/>
  <c r="L103" i="10"/>
  <c r="K103" i="10"/>
  <c r="J103" i="10"/>
  <c r="I103" i="10"/>
  <c r="H103" i="10"/>
  <c r="G103" i="10"/>
  <c r="F10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13" i="10"/>
  <c r="E103" i="10"/>
  <c r="E121" i="10"/>
  <c r="E120" i="10"/>
  <c r="E119" i="10"/>
  <c r="E118" i="10"/>
  <c r="E117" i="10"/>
  <c r="E116" i="10"/>
  <c r="E115" i="10"/>
  <c r="E114" i="10"/>
  <c r="E112" i="10"/>
  <c r="E111" i="10"/>
  <c r="E110" i="10"/>
  <c r="E109" i="10"/>
  <c r="E108" i="10"/>
  <c r="E107" i="10"/>
  <c r="E106" i="10"/>
  <c r="E105" i="10"/>
  <c r="E104" i="10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Y136" i="9"/>
  <c r="X136" i="9"/>
  <c r="W136" i="9"/>
  <c r="V136" i="9"/>
  <c r="U136" i="9"/>
  <c r="T136" i="9"/>
  <c r="S136" i="9"/>
  <c r="R136" i="9"/>
  <c r="Q136" i="9"/>
  <c r="P136" i="9"/>
  <c r="O136" i="9"/>
  <c r="N136" i="9"/>
  <c r="M136" i="9"/>
  <c r="L136" i="9"/>
  <c r="K136" i="9"/>
  <c r="J136" i="9"/>
  <c r="I136" i="9"/>
  <c r="H136" i="9"/>
  <c r="G136" i="9"/>
  <c r="F136" i="9"/>
  <c r="Y135" i="9"/>
  <c r="X135" i="9"/>
  <c r="W135" i="9"/>
  <c r="V135" i="9"/>
  <c r="U135" i="9"/>
  <c r="T135" i="9"/>
  <c r="S135" i="9"/>
  <c r="R135" i="9"/>
  <c r="Q135" i="9"/>
  <c r="P135" i="9"/>
  <c r="O135" i="9"/>
  <c r="N135" i="9"/>
  <c r="M135" i="9"/>
  <c r="L135" i="9"/>
  <c r="K135" i="9"/>
  <c r="J135" i="9"/>
  <c r="I135" i="9"/>
  <c r="H135" i="9"/>
  <c r="G135" i="9"/>
  <c r="F135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E136" i="9"/>
  <c r="E135" i="9"/>
  <c r="X237" i="13"/>
  <c r="W237" i="13"/>
  <c r="V237" i="13"/>
  <c r="U237" i="13"/>
  <c r="T237" i="13"/>
  <c r="S237" i="13"/>
  <c r="R237" i="13"/>
  <c r="Q237" i="13"/>
  <c r="P237" i="13"/>
  <c r="O237" i="13"/>
  <c r="N237" i="13"/>
  <c r="M237" i="13"/>
  <c r="L237" i="13"/>
  <c r="K237" i="13"/>
  <c r="J237" i="13"/>
  <c r="I237" i="13"/>
  <c r="H237" i="13"/>
  <c r="G237" i="13"/>
  <c r="F237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X235" i="13"/>
  <c r="W235" i="13"/>
  <c r="V235" i="13"/>
  <c r="U235" i="13"/>
  <c r="T235" i="13"/>
  <c r="S235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X234" i="13"/>
  <c r="W234" i="13"/>
  <c r="V234" i="13"/>
  <c r="U234" i="13"/>
  <c r="T234" i="13"/>
  <c r="S234" i="13"/>
  <c r="R234" i="13"/>
  <c r="Q234" i="13"/>
  <c r="P234" i="13"/>
  <c r="O234" i="13"/>
  <c r="N234" i="13"/>
  <c r="M234" i="13"/>
  <c r="L234" i="13"/>
  <c r="K234" i="13"/>
  <c r="J234" i="13"/>
  <c r="I234" i="13"/>
  <c r="H234" i="13"/>
  <c r="G234" i="13"/>
  <c r="F234" i="13"/>
  <c r="X233" i="13"/>
  <c r="W233" i="13"/>
  <c r="V233" i="13"/>
  <c r="U233" i="13"/>
  <c r="T233" i="13"/>
  <c r="S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X231" i="13"/>
  <c r="W231" i="13"/>
  <c r="V231" i="13"/>
  <c r="U231" i="13"/>
  <c r="T231" i="13"/>
  <c r="S231" i="13"/>
  <c r="R231" i="13"/>
  <c r="Q231" i="13"/>
  <c r="P231" i="13"/>
  <c r="O231" i="13"/>
  <c r="N231" i="13"/>
  <c r="M231" i="13"/>
  <c r="L231" i="13"/>
  <c r="K231" i="13"/>
  <c r="J231" i="13"/>
  <c r="I231" i="13"/>
  <c r="H231" i="13"/>
  <c r="G231" i="13"/>
  <c r="F231" i="13"/>
  <c r="X230" i="13"/>
  <c r="W230" i="13"/>
  <c r="V230" i="13"/>
  <c r="U230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F230" i="13"/>
  <c r="X229" i="13"/>
  <c r="W229" i="13"/>
  <c r="V229" i="13"/>
  <c r="U229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X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I228" i="13"/>
  <c r="H228" i="13"/>
  <c r="G228" i="13"/>
  <c r="F228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X225" i="13"/>
  <c r="W225" i="13"/>
  <c r="V225" i="13"/>
  <c r="U225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X224" i="13"/>
  <c r="W224" i="13"/>
  <c r="V224" i="13"/>
  <c r="U224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X223" i="13"/>
  <c r="W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X222" i="13"/>
  <c r="W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X221" i="13"/>
  <c r="W221" i="13"/>
  <c r="V221" i="13"/>
  <c r="U221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X220" i="13"/>
  <c r="W220" i="13"/>
  <c r="V220" i="13"/>
  <c r="U220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X219" i="13"/>
  <c r="W219" i="13"/>
  <c r="V219" i="13"/>
  <c r="U219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X218" i="13"/>
  <c r="W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X217" i="13"/>
  <c r="W217" i="13"/>
  <c r="V217" i="13"/>
  <c r="U217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X216" i="13"/>
  <c r="W216" i="13"/>
  <c r="V216" i="13"/>
  <c r="U216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X215" i="13"/>
  <c r="W215" i="13"/>
  <c r="V215" i="13"/>
  <c r="U215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X211" i="13"/>
  <c r="W211" i="13"/>
  <c r="V211" i="13"/>
  <c r="U211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X210" i="13"/>
  <c r="W210" i="13"/>
  <c r="V210" i="13"/>
  <c r="U210" i="13"/>
  <c r="T210" i="13"/>
  <c r="S210" i="13"/>
  <c r="R210" i="13"/>
  <c r="Q210" i="13"/>
  <c r="P210" i="13"/>
  <c r="O210" i="13"/>
  <c r="N210" i="13"/>
  <c r="M210" i="13"/>
  <c r="L210" i="13"/>
  <c r="K210" i="13"/>
  <c r="J210" i="13"/>
  <c r="I210" i="13"/>
  <c r="H210" i="13"/>
  <c r="G210" i="13"/>
  <c r="F210" i="13"/>
  <c r="X209" i="13"/>
  <c r="W209" i="13"/>
  <c r="V209" i="13"/>
  <c r="U209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X208" i="13"/>
  <c r="W208" i="13"/>
  <c r="V208" i="13"/>
  <c r="U208" i="13"/>
  <c r="T208" i="13"/>
  <c r="S208" i="13"/>
  <c r="R208" i="13"/>
  <c r="Q208" i="13"/>
  <c r="P208" i="13"/>
  <c r="O208" i="13"/>
  <c r="N208" i="13"/>
  <c r="M208" i="13"/>
  <c r="L208" i="13"/>
  <c r="K208" i="13"/>
  <c r="J208" i="13"/>
  <c r="I208" i="13"/>
  <c r="H208" i="13"/>
  <c r="G208" i="13"/>
  <c r="F208" i="13"/>
  <c r="X207" i="13"/>
  <c r="W207" i="13"/>
  <c r="V207" i="13"/>
  <c r="U207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X206" i="13"/>
  <c r="W206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X205" i="13"/>
  <c r="W205" i="13"/>
  <c r="V205" i="13"/>
  <c r="U205" i="13"/>
  <c r="T205" i="13"/>
  <c r="S205" i="13"/>
  <c r="R205" i="13"/>
  <c r="Q205" i="13"/>
  <c r="P205" i="13"/>
  <c r="O205" i="13"/>
  <c r="N205" i="13"/>
  <c r="M205" i="13"/>
  <c r="L205" i="13"/>
  <c r="K205" i="13"/>
  <c r="J205" i="13"/>
  <c r="I205" i="13"/>
  <c r="H205" i="13"/>
  <c r="G205" i="13"/>
  <c r="F205" i="13"/>
  <c r="X204" i="13"/>
  <c r="W204" i="13"/>
  <c r="V204" i="13"/>
  <c r="U204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X203" i="13"/>
  <c r="W203" i="13"/>
  <c r="V203" i="13"/>
  <c r="U203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X202" i="13"/>
  <c r="W202" i="13"/>
  <c r="V202" i="13"/>
  <c r="U202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X200" i="13"/>
  <c r="W200" i="13"/>
  <c r="V200" i="13"/>
  <c r="U200" i="13"/>
  <c r="T200" i="13"/>
  <c r="S200" i="13"/>
  <c r="R200" i="13"/>
  <c r="Q200" i="13"/>
  <c r="P200" i="13"/>
  <c r="O200" i="13"/>
  <c r="N200" i="13"/>
  <c r="M200" i="13"/>
  <c r="L200" i="13"/>
  <c r="K200" i="13"/>
  <c r="J200" i="13"/>
  <c r="I200" i="13"/>
  <c r="H200" i="13"/>
  <c r="G200" i="13"/>
  <c r="F200" i="13"/>
  <c r="X199" i="13"/>
  <c r="W199" i="13"/>
  <c r="V199" i="13"/>
  <c r="U199" i="13"/>
  <c r="T199" i="13"/>
  <c r="S199" i="13"/>
  <c r="R199" i="13"/>
  <c r="Q199" i="13"/>
  <c r="P199" i="13"/>
  <c r="O199" i="13"/>
  <c r="N199" i="13"/>
  <c r="M199" i="13"/>
  <c r="L199" i="13"/>
  <c r="K199" i="13"/>
  <c r="I199" i="13"/>
  <c r="H199" i="13"/>
  <c r="G199" i="13"/>
  <c r="F199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E200" i="13"/>
  <c r="E199" i="13"/>
  <c r="W228" i="13" l="1"/>
  <c r="G47" i="18"/>
  <c r="AL152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17" authorId="0" shapeId="0" xr:uid="{5CB2DBD0-417F-4A04-8046-34877D453CAD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Код за ЄДРПОУ зазначають заклади охорони здоров’я. У разі утворення юридичною особою кількох закладів охорони здоров’я звіт заповнюється суб’єктом господарювання для кожного закладу охорони здоров’я окремо.
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34476174</t>
        </r>
      </text>
    </comment>
    <comment ref="G18" authorId="0" shapeId="0" xr:uid="{58344CB7-1305-4945-9CA5-0DB7D5E0C92F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Реєстраційний номер облікової картки платника податків (РНОКПП) зазначають фізичні особи — підприємці. Особи, які через свої релігійні переконання відмовились від прийняття РНОКПП, офіційно повідомили про це відповідний контролюючий орган і мають відмітку у паспорті, зазначають серію та номер паспорта. У разі провадження фізичною особою — підприємцем медичної практики за кількома місцями її провадження звіт заповнюється для кожного місця провадження окремо.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3355608025
2) АВ 435634</t>
        </r>
      </text>
    </comment>
    <comment ref="G19" authorId="0" shapeId="0" xr:uid="{3FA063FD-C89B-42B1-9520-F66EC2A37227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Найменування (або П. І. Б. ФОП)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ДЕРЖАВНА УСТАНОВА "ЦЕНТР ПСИХІЧНОГО ЗДОРОВ'Я І МОНІТОРИНГУ НАРКОТИКІВ ТА АЛКОГОЛЮ МІНІСТЕРСТВА ОХОРОНИ ЗДОРОВ'Я УКРАЇНИ"
2) ФОП КОВАЛЕНКО МИКОЛА ВАСИЛЬОВИЧ</t>
        </r>
      </text>
    </comment>
    <comment ref="G20" authorId="0" shapeId="0" xr:uid="{3CD7589D-1902-4636-9640-3D828AF2DDE4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Поштовий індекс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01601</t>
        </r>
      </text>
    </comment>
    <comment ref="G21" authorId="0" shapeId="0" xr:uid="{9F56A1A1-378C-4EBB-ABF2-6A688CD46EA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Оберіть область із випадаючого списку, наведеного за допомогою транслітерації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Kyivska</t>
        </r>
      </text>
    </comment>
    <comment ref="G22" authorId="0" shapeId="0" xr:uid="{EA8AFA0B-CF9C-4396-8BAC-D15669D102F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Район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Обухівський район</t>
        </r>
      </text>
    </comment>
    <comment ref="G23" authorId="0" shapeId="0" xr:uid="{C6FAE07F-1EF4-4963-8EF9-F8F48F3A59DD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населеного пункту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місто Острог
2) село Кудрявоє
3) селище Сосновий</t>
        </r>
      </text>
    </comment>
    <comment ref="G24" authorId="0" shapeId="0" xr:uid="{C6885052-08F6-47BB-8700-628E2AD2BC87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вулиці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ВУЛИЦЯ КИРИЛІВСЬКА
2) ПРОСПЕКТ НЕЗАЛЕЖНОСТІ</t>
        </r>
      </text>
    </comment>
    <comment ref="G25" authorId="0" shapeId="0" xr:uid="{0ABA591D-B1C1-4641-BD7F-D9C449AE2267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будинку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будинок 36-А
2) будинок 1, корпус В</t>
        </r>
      </text>
    </comment>
    <comment ref="G26" authorId="0" shapeId="0" xr:uid="{9DD954E9-045E-448E-800F-01D0DC99F33F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квартири тощо (за наявності)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квартира 165
2) офіс 4</t>
        </r>
      </text>
    </comment>
    <comment ref="G28" authorId="0" shapeId="0" xr:uid="{7F18E362-03F9-4F00-A403-2D0939541CE9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П.І.Б. керівника зазначається відповідно до Єдиного державного реєстру юридичних осіб, фізичних осіб-підприємців та громадських формувань https://usr.minjust.gov.ua/ua/freesearch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КОВАЛЕНКО МИКОЛА ВАСИЛЬОВИЧ</t>
        </r>
      </text>
    </comment>
    <comment ref="G29" authorId="0" shapeId="0" xr:uid="{04B0AEC8-736F-40FB-BBA6-FB804920B158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керівника закладу охорони здоров'я чи ФОП у форматі 380… 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0" authorId="0" shapeId="0" xr:uid="{A521D89D-5477-49FF-A76A-7DAEDADCA08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керівника закладу охорони здоров'я чи ФОП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  <comment ref="G31" authorId="0" shapeId="0" xr:uid="{3B24A8FA-F671-46BF-8B71-D6A02553E35A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Зазначається П.І.Б. відповідального за звіт (ним може бути завідувач орг-метод кабінету, лікар-статистик, лікар-психіатр, лікар-нарколог та інші фахівці) або кількох відповідальних осіб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ПЕТРЕНКО ДЕНИС ІВАНОВИЧ</t>
        </r>
      </text>
    </comment>
    <comment ref="G32" authorId="0" shapeId="0" xr:uid="{15D1D48E-5FAB-4FB4-83D4-BA6DAF97EF0F}">
      <text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Завідувач організаційно-методичного відділу</t>
        </r>
      </text>
    </comment>
    <comment ref="G33" authorId="0" shapeId="0" xr:uid="{BCDFC699-4005-416B-AB9B-58E9BF83F8B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відповідального за звіт у форматі 380…
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4" authorId="0" shapeId="0" xr:uid="{967852AE-527C-4E24-BE9E-E2CB6D70E6AF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відповідального за звіт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DB83E9A-F4CB-40F9-82A8-1E2093B89973}" keepAlive="1" name="Запрос — 2021" description="Соединение с запросом &quot;2021&quot; в книге." type="5" refreshedVersion="0" background="1">
    <dbPr connection="Provider=Microsoft.Mashup.OleDb.1;Data Source=$Workbook$;Location=2021;Extended Properties=&quot;&quot;" command="SELECT * FROM [2021]"/>
  </connection>
  <connection id="2" xr16:uid="{3851688A-1C3E-452D-BFAB-B1466E681496}" keepAlive="1" name="Запрос — 2021 (2)" description="Соединение с запросом &quot;2021 (2)&quot; в книге." type="5" refreshedVersion="0" background="1">
    <dbPr connection="Provider=Microsoft.Mashup.OleDb.1;Data Source=$Workbook$;Location=&quot;2021 (2)&quot;;Extended Properties=&quot;&quot;" command="SELECT * FROM [2021 (2)]"/>
  </connection>
  <connection id="3" xr16:uid="{CFCC6AD9-D4DC-4277-B32E-A194772FE7B1}" keepAlive="1" name="Запрос — 2021 (3)" description="Соединение с запросом &quot;2021 (3)&quot; в книге." type="5" refreshedVersion="6" background="1">
    <dbPr connection="Provider=Microsoft.Mashup.OleDb.1;Data Source=$Workbook$;Location=&quot;2021 (3)&quot;;Extended Properties=&quot;&quot;" command="SELECT * FROM [2021 (3)]"/>
  </connection>
  <connection id="4" xr16:uid="{4CE3D8BA-3A8E-42D3-A9FE-DE37E3A37C49}" keepAlive="1" name="Запрос — 2021 (4)" description="Соединение с запросом &quot;2021 (4)&quot; в книге." type="5" refreshedVersion="0" background="1">
    <dbPr connection="Provider=Microsoft.Mashup.OleDb.1;Data Source=$Workbook$;Location=&quot;2021 (4)&quot;;Extended Properties=&quot;&quot;" command="SELECT * FROM [2021 (4)]"/>
  </connection>
  <connection id="5" xr16:uid="{CD3A727B-4532-4DD8-A0DB-4709E3B0DA55}" keepAlive="1" name="Запрос — Параметр1" description="Соединение с запросом &quot;Параметр1&quot; в книге." type="5" refreshedVersion="0" background="1">
    <dbPr connection="Provider=Microsoft.Mashup.OleDb.1;Data Source=$Workbook$;Location=Параметр1;Extended Properties=&quot;&quot;" command="SELECT * FROM [Параметр1]"/>
  </connection>
  <connection id="6" xr16:uid="{02BE50F6-BF5E-48A4-9F6A-B5AF86670EAC}" keepAlive="1" name="Запрос — Параметр2" description="Соединение с запросом &quot;Параметр2&quot; в книге." type="5" refreshedVersion="0" background="1">
    <dbPr connection="Provider=Microsoft.Mashup.OleDb.1;Data Source=$Workbook$;Location=Параметр2;Extended Properties=&quot;&quot;" command="SELECT * FROM [Параметр2]"/>
  </connection>
  <connection id="7" xr16:uid="{F4FE93E0-7505-4966-B162-9B5FD5503DB2}" keepAlive="1" name="Запрос — Параметр3" description="Соединение с запросом &quot;Параметр3&quot; в книге." type="5" refreshedVersion="0" background="1">
    <dbPr connection="Provider=Microsoft.Mashup.OleDb.1;Data Source=$Workbook$;Location=Параметр3;Extended Properties=&quot;&quot;" command="SELECT * FROM [Параметр3]"/>
  </connection>
  <connection id="8" xr16:uid="{3C1E456F-DDA9-4F66-9CEE-576FDC26BCA1}" keepAlive="1" name="Запрос — Преобразовать пример файла" description="Соединение с запросом &quot;Преобразовать пример файла&quot; в книге." type="5" refreshedVersion="0" background="1">
    <dbPr connection="Provider=Microsoft.Mashup.OleDb.1;Data Source=$Workbook$;Location=&quot;Преобразовать пример файла&quot;;Extended Properties=&quot;&quot;" command="SELECT * FROM [Преобразовать пример файла]"/>
  </connection>
  <connection id="9" xr16:uid="{4CE92C34-F764-4B28-9202-FDE39BA931D8}" keepAlive="1" name="Запрос — Преобразовать пример файла (3)" description="Соединение с запросом &quot;Преобразовать пример файла (3)&quot; в книге." type="5" refreshedVersion="0" background="1">
    <dbPr connection="Provider=Microsoft.Mashup.OleDb.1;Data Source=$Workbook$;Location=&quot;Преобразовать пример файла (3)&quot;;Extended Properties=&quot;&quot;" command="SELECT * FROM [Преобразовать пример файла (3)]"/>
  </connection>
  <connection id="10" xr16:uid="{80731A24-2DD1-4913-BCEA-E9047526FB75}" keepAlive="1" name="Запрос — Преобразовать файл" description="Соединение с запросом &quot;Преобразовать файл&quot; в книге." type="5" refreshedVersion="0" background="1">
    <dbPr connection="Provider=Microsoft.Mashup.OleDb.1;Data Source=$Workbook$;Location=&quot;Преобразовать файл&quot;;Extended Properties=&quot;&quot;" command="SELECT * FROM [Преобразовать файл]"/>
  </connection>
  <connection id="11" xr16:uid="{0D1C1ABB-8F0C-422D-942D-29390A0B3E62}" keepAlive="1" name="Запрос — Преобразовать файл (2)" description="Соединение с запросом &quot;Преобразовать файл (2)&quot; в книге." type="5" refreshedVersion="0" background="1">
    <dbPr connection="Provider=Microsoft.Mashup.OleDb.1;Data Source=$Workbook$;Location=&quot;Преобразовать файл (2)&quot;;Extended Properties=&quot;&quot;" command="SELECT * FROM [Преобразовать файл (2)]"/>
  </connection>
  <connection id="12" xr16:uid="{3749BBCF-158E-4734-A1E4-C2AC1A4B7880}" keepAlive="1" name="Запрос — Преобразовать файл (3)" description="Соединение с запросом &quot;Преобразовать файл (3)&quot; в книге." type="5" refreshedVersion="0" background="1">
    <dbPr connection="Provider=Microsoft.Mashup.OleDb.1;Data Source=$Workbook$;Location=&quot;Преобразовать файл (3)&quot;;Extended Properties=&quot;&quot;" command="SELECT * FROM [Преобразовать файл (3)]"/>
  </connection>
  <connection id="13" xr16:uid="{47111A99-282B-44C4-A435-85949A7BB1C6}" keepAlive="1" name="Запрос — Пример файла" description="Соединение с запросом &quot;Пример файла&quot; в книге." type="5" refreshedVersion="0" background="1">
    <dbPr connection="Provider=Microsoft.Mashup.OleDb.1;Data Source=$Workbook$;Location=&quot;Пример файла&quot;;Extended Properties=&quot;&quot;" command="SELECT * FROM [Пример файла]"/>
  </connection>
  <connection id="14" xr16:uid="{2A914171-F648-405C-9FF1-1AA65843F8E1}" keepAlive="1" name="Запрос — Пример файла (2)" description="Соединение с запросом &quot;Пример файла (2)&quot; в книге." type="5" refreshedVersion="0" background="1">
    <dbPr connection="Provider=Microsoft.Mashup.OleDb.1;Data Source=$Workbook$;Location=&quot;Пример файла (2)&quot;;Extended Properties=&quot;&quot;" command="SELECT * FROM [Пример файла (2)]"/>
  </connection>
  <connection id="15" xr16:uid="{A1DBECD9-A64C-4300-A2BD-9BAF9CFF89FC}" keepAlive="1" name="Запрос — Пример файла (3)" description="Соединение с запросом &quot;Пример файла (3)&quot; в книге." type="5" refreshedVersion="0" background="1">
    <dbPr connection="Provider=Microsoft.Mashup.OleDb.1;Data Source=$Workbook$;Location=&quot;Пример файла (3)&quot;;Extended Properties=&quot;&quot;" command="SELECT * FROM [Пример файла (3)]"/>
  </connection>
  <connection id="16" xr16:uid="{524D60E3-6A89-4450-8851-8EF85615B9F1}" keepAlive="1" name="Запрос — Таблица1" description="Соединение с запросом &quot;Таблица1&quot; в книге." type="5" refreshedVersion="6" background="1">
    <dbPr connection="Provider=Microsoft.Mashup.OleDb.1;Data Source=$Workbook$;Location=Таблица1;Extended Properties=&quot;&quot;" command="SELECT * FROM [Таблица1]"/>
  </connection>
</connections>
</file>

<file path=xl/sharedStrings.xml><?xml version="1.0" encoding="utf-8"?>
<sst xmlns="http://schemas.openxmlformats.org/spreadsheetml/2006/main" count="5113" uniqueCount="1369">
  <si>
    <t>Таблиця 1000</t>
  </si>
  <si>
    <t>Амбулаторна психіатрична допомога</t>
  </si>
  <si>
    <t>Найменування розладів</t>
  </si>
  <si>
    <t>Номер рядка</t>
  </si>
  <si>
    <t>Кількість осіб, які припинили отримувати амбулаторну психіатричну допомогу</t>
  </si>
  <si>
    <t>Кількість осіб, яким надавалась амбулаторна психіатрична допомога на кінець року</t>
  </si>
  <si>
    <t>усього</t>
  </si>
  <si>
    <t>з них з уперше встановленим розладом психіки та поведінки</t>
  </si>
  <si>
    <t>у тому числі</t>
  </si>
  <si>
    <t>з них у зв’язку</t>
  </si>
  <si>
    <t>чоловіки</t>
  </si>
  <si>
    <t>сільське населення</t>
  </si>
  <si>
    <t>за віковими групами</t>
  </si>
  <si>
    <t>малолітні</t>
  </si>
  <si>
    <t>діти</t>
  </si>
  <si>
    <t>молодь</t>
  </si>
  <si>
    <t>А</t>
  </si>
  <si>
    <t>Б</t>
  </si>
  <si>
    <t>В</t>
  </si>
  <si>
    <t>F00-F99</t>
  </si>
  <si>
    <t>у тому числі:</t>
  </si>
  <si>
    <t>органічні, включно із симптоматичними</t>
  </si>
  <si>
    <t>F00-F09</t>
  </si>
  <si>
    <t>з них деменція, усі форми</t>
  </si>
  <si>
    <t>F00-F03</t>
  </si>
  <si>
    <t>деменція при хворобі Альцгеймера</t>
  </si>
  <si>
    <t>F00</t>
  </si>
  <si>
    <t xml:space="preserve">судинна деменція </t>
  </si>
  <si>
    <t>F01</t>
  </si>
  <si>
    <t>F06</t>
  </si>
  <si>
    <t>розлади особистості та поведінки органічної етіології</t>
  </si>
  <si>
    <t>F07</t>
  </si>
  <si>
    <t>внаслідок епілепсії</t>
  </si>
  <si>
    <t>F02.8x3, F06.x3, F07.83</t>
  </si>
  <si>
    <t>внаслідок уживання ПАР</t>
  </si>
  <si>
    <t>F10-F19</t>
  </si>
  <si>
    <t>з них:</t>
  </si>
  <si>
    <t>гостра інтоксикація та вживання зі шкідливими наслідками</t>
  </si>
  <si>
    <t>F1x.0,1</t>
  </si>
  <si>
    <t>у тому числі внаслідок уживання:</t>
  </si>
  <si>
    <t>алкоголю</t>
  </si>
  <si>
    <t>F10.0,1</t>
  </si>
  <si>
    <t>опіоїдів</t>
  </si>
  <si>
    <t>F11.0,1</t>
  </si>
  <si>
    <t>з них: опій</t>
  </si>
  <si>
    <t>F11.0,1 (частина)</t>
  </si>
  <si>
    <t>канабіноїдів</t>
  </si>
  <si>
    <t>F12.0,1</t>
  </si>
  <si>
    <t>з них синтетичні канабіноїди</t>
  </si>
  <si>
    <t>F12.0,1 (частина)</t>
  </si>
  <si>
    <t>седативних чи снодійних засобів</t>
  </si>
  <si>
    <t>F13.0,1</t>
  </si>
  <si>
    <t>з них: бензодіазепіни</t>
  </si>
  <si>
    <t>F13.0,1 (частина)</t>
  </si>
  <si>
    <t>кокаїну</t>
  </si>
  <si>
    <t>F14.0,1</t>
  </si>
  <si>
    <t>інших стимуляторів</t>
  </si>
  <si>
    <t>F15.0,1</t>
  </si>
  <si>
    <t>з них: амфетамін</t>
  </si>
  <si>
    <t>F15.0,1 (частина)</t>
  </si>
  <si>
    <t>галюциногенів</t>
  </si>
  <si>
    <t>F16.0,1</t>
  </si>
  <si>
    <t>з них: ЛСД</t>
  </si>
  <si>
    <t>F16.0,1 (частина)</t>
  </si>
  <si>
    <t>мескалін</t>
  </si>
  <si>
    <t>псилоцибін та псилоцин</t>
  </si>
  <si>
    <t>сальвінорин А</t>
  </si>
  <si>
    <t>тютюну</t>
  </si>
  <si>
    <t>F17.0,1</t>
  </si>
  <si>
    <t>летких розчинників</t>
  </si>
  <si>
    <t>F18.0,1</t>
  </si>
  <si>
    <t xml:space="preserve">поєднаних ПАР </t>
  </si>
  <si>
    <t>F19.0,1</t>
  </si>
  <si>
    <t>синдром залежності та стан відміни (абстинентний)</t>
  </si>
  <si>
    <t>F1x.2,3</t>
  </si>
  <si>
    <t>10.2,3</t>
  </si>
  <si>
    <t>F11.2,3</t>
  </si>
  <si>
    <t>F11.2,3 (частина)</t>
  </si>
  <si>
    <t>F12.2,3</t>
  </si>
  <si>
    <t>F12.2,3 (частина)</t>
  </si>
  <si>
    <t>F13.2,3</t>
  </si>
  <si>
    <t>F13.2,3 (частина)</t>
  </si>
  <si>
    <t>F14.2,3</t>
  </si>
  <si>
    <t>F15.2,3</t>
  </si>
  <si>
    <t>F15.2,3 (частина)</t>
  </si>
  <si>
    <t>F16.2,3</t>
  </si>
  <si>
    <t>F16.2,3 (частина)</t>
  </si>
  <si>
    <t>F17.2,3</t>
  </si>
  <si>
    <t>F18.2,3</t>
  </si>
  <si>
    <t>F19.2,3</t>
  </si>
  <si>
    <t>F1x.4,5</t>
  </si>
  <si>
    <t>F10.4,5</t>
  </si>
  <si>
    <t>F11.4,5</t>
  </si>
  <si>
    <t>F11.4,5 (частина)</t>
  </si>
  <si>
    <t>F12.4,5</t>
  </si>
  <si>
    <t>F12.4,5 (частина)</t>
  </si>
  <si>
    <t>F13.4,5</t>
  </si>
  <si>
    <t>F13.4,5 (частина)</t>
  </si>
  <si>
    <t>F14.4,5</t>
  </si>
  <si>
    <t>F15.4,5</t>
  </si>
  <si>
    <t>F15.4,5 (частина)</t>
  </si>
  <si>
    <t>F16.4,5</t>
  </si>
  <si>
    <t>F16.4,5 (частина)</t>
  </si>
  <si>
    <t>F18.4,5</t>
  </si>
  <si>
    <t>F19.4,5</t>
  </si>
  <si>
    <t>амнестичний синдром та резидуальні і пізні психотичні розлади</t>
  </si>
  <si>
    <t>F1x.6,7</t>
  </si>
  <si>
    <t>F10.6,7</t>
  </si>
  <si>
    <t>F11.6,7</t>
  </si>
  <si>
    <t>F11.6,7 (частина)</t>
  </si>
  <si>
    <t>F12.6,7</t>
  </si>
  <si>
    <t>F12.6,7 (частина)</t>
  </si>
  <si>
    <t>F13.6,7</t>
  </si>
  <si>
    <t>F13.6,7 (частина)</t>
  </si>
  <si>
    <t>F14.6,7</t>
  </si>
  <si>
    <t>F15.6,7</t>
  </si>
  <si>
    <t>F15.6,7 (частина)</t>
  </si>
  <si>
    <t>F16.6,7</t>
  </si>
  <si>
    <t>F16.6,7 (частина)</t>
  </si>
  <si>
    <t>F18.6,7</t>
  </si>
  <si>
    <t>F19.6,7</t>
  </si>
  <si>
    <t>F20-F29</t>
  </si>
  <si>
    <t>шизофренія</t>
  </si>
  <si>
    <t>F20</t>
  </si>
  <si>
    <t>F23</t>
  </si>
  <si>
    <t>шизоафективні розлади</t>
  </si>
  <si>
    <t>F25</t>
  </si>
  <si>
    <t>F30-F39</t>
  </si>
  <si>
    <t>маніакальний епізод</t>
  </si>
  <si>
    <t>F30</t>
  </si>
  <si>
    <t>біполярний афективний розлад</t>
  </si>
  <si>
    <t>F31</t>
  </si>
  <si>
    <t>депресивний епізод</t>
  </si>
  <si>
    <t>F32</t>
  </si>
  <si>
    <t>рекурентний депресивний розлад</t>
  </si>
  <si>
    <t>F33</t>
  </si>
  <si>
    <t>невротичні, пов’язані зі стресом, та соматоформні розлади</t>
  </si>
  <si>
    <t>F40-F48</t>
  </si>
  <si>
    <t>обсесивно-компульсивний розлад</t>
  </si>
  <si>
    <t>F42</t>
  </si>
  <si>
    <t>F43</t>
  </si>
  <si>
    <t>гостра реакція на стрес</t>
  </si>
  <si>
    <t>F43.0</t>
  </si>
  <si>
    <t>F43.1</t>
  </si>
  <si>
    <t>розлади адаптації</t>
  </si>
  <si>
    <t>F43.2</t>
  </si>
  <si>
    <t>F50-F59</t>
  </si>
  <si>
    <t>F50</t>
  </si>
  <si>
    <t>розлади зрілої особистості та поведінки у дорослих</t>
  </si>
  <si>
    <t>F60-F69</t>
  </si>
  <si>
    <t>F60-F62</t>
  </si>
  <si>
    <t>розумова відсталість</t>
  </si>
  <si>
    <t>F70-F79</t>
  </si>
  <si>
    <t>з неї:</t>
  </si>
  <si>
    <t>легкий та помірний ступені</t>
  </si>
  <si>
    <t>F70-F71</t>
  </si>
  <si>
    <t>важкий та глибокий ступені</t>
  </si>
  <si>
    <t>F72-F73</t>
  </si>
  <si>
    <t>розлади психологічного розвитку</t>
  </si>
  <si>
    <t>F80-F89</t>
  </si>
  <si>
    <t>вимови та мови</t>
  </si>
  <si>
    <t>F80</t>
  </si>
  <si>
    <t>шкільних навичок</t>
  </si>
  <si>
    <t>F81</t>
  </si>
  <si>
    <t>рухової функції</t>
  </si>
  <si>
    <t>F82</t>
  </si>
  <si>
    <t>розлади психологічного розвитку загального характеру (первазивні розлади розвитку)</t>
  </si>
  <si>
    <t>F84</t>
  </si>
  <si>
    <t>аутизм дитячого віку</t>
  </si>
  <si>
    <t>F84.0</t>
  </si>
  <si>
    <t>атиповий аутизм</t>
  </si>
  <si>
    <t>F84.1</t>
  </si>
  <si>
    <t>синдром Ретта</t>
  </si>
  <si>
    <t>F84.2</t>
  </si>
  <si>
    <t>F84.3</t>
  </si>
  <si>
    <t>F84.4</t>
  </si>
  <si>
    <t>синдром Аспергера</t>
  </si>
  <si>
    <t>F84.5</t>
  </si>
  <si>
    <t>розлади поведінки та емоцій, які зазвичай починаються у дитячому та підлітковому віці</t>
  </si>
  <si>
    <t>F90-F98</t>
  </si>
  <si>
    <t>гіперкінетичні розлади</t>
  </si>
  <si>
    <t>F90</t>
  </si>
  <si>
    <t>розлади поводження</t>
  </si>
  <si>
    <t>F91</t>
  </si>
  <si>
    <t>тикові розлади</t>
  </si>
  <si>
    <t>F95</t>
  </si>
  <si>
    <t>енурез неорганічного походження</t>
  </si>
  <si>
    <t>F98.0</t>
  </si>
  <si>
    <t>заїкання</t>
  </si>
  <si>
    <t>F98.5</t>
  </si>
  <si>
    <t>неуточнений психічний розлад</t>
  </si>
  <si>
    <t>F99</t>
  </si>
  <si>
    <t>Код за МКХ-10</t>
  </si>
  <si>
    <t>особи похилого віку</t>
  </si>
  <si>
    <t>Амбулаторна психіатрична допомога особам з розладами психіки та поведінки внаслідок ін’єкційного вживання ПАР</t>
  </si>
  <si>
    <t>Таблиця 1100</t>
  </si>
  <si>
    <t>з них у зв’язку</t>
  </si>
  <si>
    <t>седативних чи снодійних засобів</t>
  </si>
  <si>
    <t>стан відміни з делірієм та психотичні розлади</t>
  </si>
  <si>
    <t>у тому числі (з графи 1)</t>
  </si>
  <si>
    <t xml:space="preserve">      у тому числі:</t>
  </si>
  <si>
    <t>інші психічні розлади органічної етіології</t>
  </si>
  <si>
    <t xml:space="preserve">   з них:</t>
  </si>
  <si>
    <t xml:space="preserve">      у тому числі внаслідок уживання:</t>
  </si>
  <si>
    <t xml:space="preserve"> барбітурати</t>
  </si>
  <si>
    <t xml:space="preserve"> метамфетамін</t>
  </si>
  <si>
    <t xml:space="preserve"> МДМА та речовини групи «екстазі»</t>
  </si>
  <si>
    <t xml:space="preserve"> мескалін</t>
  </si>
  <si>
    <t xml:space="preserve"> псилоцибін та псилоцин</t>
  </si>
  <si>
    <t xml:space="preserve"> сальвінорин А</t>
  </si>
  <si>
    <t xml:space="preserve"> опій ацетильований</t>
  </si>
  <si>
    <t xml:space="preserve"> героїн</t>
  </si>
  <si>
    <t xml:space="preserve"> метадон</t>
  </si>
  <si>
    <t xml:space="preserve"> бупренорфін</t>
  </si>
  <si>
    <t xml:space="preserve"> морфін</t>
  </si>
  <si>
    <t xml:space="preserve"> фентаніл та його похідні</t>
  </si>
  <si>
    <t xml:space="preserve"> кодеїн та кодеїновмісні препарати</t>
  </si>
  <si>
    <t xml:space="preserve"> трамадол</t>
  </si>
  <si>
    <t xml:space="preserve"> налбуфін</t>
  </si>
  <si>
    <t xml:space="preserve"> інші синтетичні опіоїди</t>
  </si>
  <si>
    <t>стан відміни з делірієм та психотичні розлади</t>
  </si>
  <si>
    <t>шизофренія, шизотипові та маячні розлади</t>
  </si>
  <si>
    <t>гострі та транзиторні психотичні розлади</t>
  </si>
  <si>
    <t>розлади настрою (афективні розлади)</t>
  </si>
  <si>
    <t>реакція на важкий стрес та розлади адаптації</t>
  </si>
  <si>
    <t>посттравматичний стресовий розлад</t>
  </si>
  <si>
    <t>синдроми розладів поведінки, пов’язані з фізіологічними порушеннями та фізичними факторами</t>
  </si>
  <si>
    <t>з них розлади, пов’язані із споживанням їжі</t>
  </si>
  <si>
    <t>з них розлади особистості, всі форми</t>
  </si>
  <si>
    <t>інший дезінтегративний розлад дитячого віку</t>
  </si>
  <si>
    <t>гіперактивний розлад, який супроводжується розумовою відсталістю та стереотипними рухами</t>
  </si>
  <si>
    <t xml:space="preserve">   з неї:</t>
  </si>
  <si>
    <t xml:space="preserve">   з них специфічні розлади розвитку:</t>
  </si>
  <si>
    <t>гостра інтоксикація та вживання зі шкідливими наслідками</t>
  </si>
  <si>
    <t xml:space="preserve"> фентаніл та його похідні</t>
  </si>
  <si>
    <t xml:space="preserve"> кодеїн та кодеїновмісні препарати</t>
  </si>
  <si>
    <t xml:space="preserve"> МДМА та речовини групи «екстазі»</t>
  </si>
  <si>
    <t xml:space="preserve"> псилоцибін та псилоцин</t>
  </si>
  <si>
    <t>амнестичний синдром та резидуальні і пізні психотичні розлади</t>
  </si>
  <si>
    <t>синдром залежності та стан відміни (абстинентний)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</si>
  <si>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</si>
  <si>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</si>
  <si>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</si>
  <si>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</si>
  <si>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</si>
  <si>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</si>
  <si>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</si>
  <si>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</si>
  <si>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</si>
  <si>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</si>
  <si>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</si>
  <si>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</si>
  <si>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</si>
  <si>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</si>
  <si>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</si>
  <si>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</si>
  <si>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</si>
  <si>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</si>
  <si>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</si>
  <si>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</si>
  <si>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</si>
  <si>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</si>
  <si>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</si>
  <si>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</si>
  <si>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</si>
  <si>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</si>
  <si>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</si>
  <si>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</si>
  <si>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</si>
  <si>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</si>
  <si>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</si>
  <si>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</si>
  <si>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</si>
  <si>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</si>
  <si>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</si>
  <si>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</si>
  <si>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</si>
  <si>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</si>
  <si>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</si>
  <si>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</si>
  <si>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</si>
  <si>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</si>
  <si>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</si>
  <si>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</si>
  <si>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</si>
  <si>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</si>
  <si>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</si>
  <si>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</si>
  <si>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</si>
  <si>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</si>
  <si>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</si>
  <si>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</si>
  <si>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</si>
  <si>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</si>
  <si>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</si>
  <si>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</si>
  <si>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</si>
  <si>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</si>
  <si>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</si>
  <si>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</si>
  <si>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</si>
  <si>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</si>
  <si>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</si>
  <si>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</si>
  <si>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</si>
  <si>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</si>
  <si>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</si>
  <si>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</si>
  <si>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</si>
  <si>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</si>
  <si>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</si>
  <si>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</si>
  <si>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Кількість осіб, яким надавалась ЗПТ на кінець року</t>
  </si>
  <si>
    <t xml:space="preserve">з них уперше </t>
  </si>
  <si>
    <t>Кількість осіб, яким було змінено вид психіатричної допомоги у примусовому порядку — зі стаціонарного на амбулаторний</t>
  </si>
  <si>
    <t>з них діти</t>
  </si>
  <si>
    <t>АПДПП, що була призначена судом у кримінальному провадженні (амбулаторний вид примусових заходів медичного характеру)</t>
  </si>
  <si>
    <t>деменція, усі форми</t>
  </si>
  <si>
    <t xml:space="preserve">внаслідок епілепсії </t>
  </si>
  <si>
    <t>F10.0-9</t>
  </si>
  <si>
    <t>F11.0-9</t>
  </si>
  <si>
    <t>з них шизофренія</t>
  </si>
  <si>
    <t>з них рекурентний депресивний розлад</t>
  </si>
  <si>
    <t>з неї важкий та глибокий ступені</t>
  </si>
  <si>
    <t>атиповий аутизм, синдром Ретта, інший дезінтегративний розлад дитячого віку, гіперактивний розлад, який супроводжується розумовою відсталістю та стереотипними рухами</t>
  </si>
  <si>
    <t>F84.1-4</t>
  </si>
  <si>
    <t>з них гіперкінетичні розлади</t>
  </si>
  <si>
    <t>АПДПП, що була призначена судом у цивільному процесі</t>
  </si>
  <si>
    <t>І група</t>
  </si>
  <si>
    <t>ІІ група</t>
  </si>
  <si>
    <t>ІІІ група</t>
  </si>
  <si>
    <t>F1х.0-9</t>
  </si>
  <si>
    <t>6.0</t>
  </si>
  <si>
    <t>7.0</t>
  </si>
  <si>
    <t>8.0</t>
  </si>
  <si>
    <t>9.0</t>
  </si>
  <si>
    <t>з них</t>
  </si>
  <si>
    <t>з них посттравматичний стресовий розлад</t>
  </si>
  <si>
    <t>Кількість осіб, яким надавалась стаціонарна психіатрична допомога</t>
  </si>
  <si>
    <t>Кількість осіб, які вибули зі стаціонару</t>
  </si>
  <si>
    <t>З них дітьми</t>
  </si>
  <si>
    <t>були госпіталізовані два та більше разів за рік</t>
  </si>
  <si>
    <t>померли з різних причин</t>
  </si>
  <si>
    <t>стаціонарна психіатрична допомога надавалась 6 та більше місяців у звітному році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</si>
  <si>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</si>
  <si>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</si>
  <si>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</si>
  <si>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</si>
  <si>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</si>
  <si>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</si>
  <si>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</si>
  <si>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</si>
  <si>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</si>
  <si>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</si>
  <si>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</si>
  <si>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</si>
  <si>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</si>
  <si>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</si>
  <si>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</si>
  <si>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</si>
  <si>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</si>
  <si>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</si>
  <si>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</si>
  <si>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</si>
  <si>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</si>
  <si>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</si>
  <si>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</si>
  <si>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</si>
  <si>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</si>
  <si>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</si>
  <si>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</si>
  <si>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</si>
  <si>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</si>
  <si>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</si>
  <si>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</si>
  <si>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</si>
  <si>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</si>
  <si>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</si>
  <si>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</si>
  <si>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</si>
  <si>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</si>
  <si>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</si>
  <si>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</si>
  <si>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</si>
  <si>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</si>
  <si>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</si>
  <si>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</si>
  <si>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</si>
  <si>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</si>
  <si>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</si>
  <si>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</si>
  <si>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</si>
  <si>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</si>
  <si>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</si>
  <si>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</si>
  <si>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</si>
  <si>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</si>
  <si>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</si>
  <si>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</si>
  <si>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</si>
  <si>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</si>
  <si>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</si>
  <si>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</si>
  <si>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</si>
  <si>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</si>
  <si>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</si>
  <si>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</si>
  <si>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</si>
  <si>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</si>
  <si>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</si>
  <si>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</si>
  <si>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</si>
  <si>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</si>
  <si>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</si>
  <si>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</si>
  <si>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</si>
  <si>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</si>
  <si>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</si>
  <si>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</si>
  <si>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</si>
  <si>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</si>
  <si>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</si>
  <si>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</si>
  <si>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</si>
  <si>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</si>
  <si>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</si>
  <si>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</si>
  <si>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</si>
  <si>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</si>
  <si>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</si>
  <si>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</si>
  <si>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Кількість осіб, яким завершено надання стаціонарної психіатричної допомоги</t>
  </si>
  <si>
    <t>ПЗМХ у вигляді госпіталізації до закладу з надання психіатричної допомоги із посиленим наглядом</t>
  </si>
  <si>
    <t>ПЗМХ у вигляді госпіталізації до закладу з надання психіатричної допомоги із звичайним наглядом</t>
  </si>
  <si>
    <t>Госпіталізація до закладу з надання психіатричної допомоги в примусовому порядку — у цивільному процесі</t>
  </si>
  <si>
    <t>кількість осіб, яким надавалась стаціонарна психіатрична допомога на кінець року</t>
  </si>
  <si>
    <t>у денних стаціонарах</t>
  </si>
  <si>
    <t>Кількість осіб, яким надавалась психіатрична допомога у денних стаціонарах</t>
  </si>
  <si>
    <t>Кількість осіб, які перебували у денному стаціонарі на кінець року</t>
  </si>
  <si>
    <t>Фахівці</t>
  </si>
  <si>
    <t xml:space="preserve">Кількість фізичних осіб </t>
  </si>
  <si>
    <t>Кількість штатних посад</t>
  </si>
  <si>
    <t>Кількість зайнятих посад</t>
  </si>
  <si>
    <t>в амбулаторній мережі</t>
  </si>
  <si>
    <t>у стаціонарній мережі</t>
  </si>
  <si>
    <t>Лікар-психіатр</t>
  </si>
  <si>
    <t>Лікар-психіатр дитячий</t>
  </si>
  <si>
    <t>Лікар-нарколог</t>
  </si>
  <si>
    <t>Лікар-психотерапевт</t>
  </si>
  <si>
    <t>Лікар-психолог</t>
  </si>
  <si>
    <t>Лікар-сексопатолог</t>
  </si>
  <si>
    <t>Лікар-терапевт</t>
  </si>
  <si>
    <t>Лікар-педіатр</t>
  </si>
  <si>
    <t>Лікар-невропатолог</t>
  </si>
  <si>
    <t>Лікар-невролог дитячий</t>
  </si>
  <si>
    <t>Лікарі інших спеціальностей</t>
  </si>
  <si>
    <t>Психолог</t>
  </si>
  <si>
    <t>Логопед</t>
  </si>
  <si>
    <t>Педагог</t>
  </si>
  <si>
    <t>Соціальний працівник (із вищою освітою)</t>
  </si>
  <si>
    <t>Соціальний працівник (без вищої освіти)</t>
  </si>
  <si>
    <t>Медична сестра соціальної допомоги</t>
  </si>
  <si>
    <t>Медична сестра</t>
  </si>
  <si>
    <t>Замісна підтримувальна терапія (ЗПТ)</t>
  </si>
  <si>
    <t>Таблиця 1200</t>
  </si>
  <si>
    <t>Амбулаторна психіатрична допомога у примусовому порядку (АПДПП)</t>
  </si>
  <si>
    <t>Таблиця 1300</t>
  </si>
  <si>
    <t>Амбулаторна психіатрична допомога особам з інвалідністю внаслідок розладу психіки та поведінки</t>
  </si>
  <si>
    <t>Таблиця 1400</t>
  </si>
  <si>
    <t>Амбулаторна психіатрична допомога особам, визнаним судом недієздатними та обмежено дієздатними</t>
  </si>
  <si>
    <t>Таблиця 1500</t>
  </si>
  <si>
    <t>Стаціонарна психіатрична допомога</t>
  </si>
  <si>
    <t>Таблиця 2000</t>
  </si>
  <si>
    <t>Стаціонарна психіатрична допомога особам з розладами психіки та поведінки внаслідок ін’єкційного вживання ПАР</t>
  </si>
  <si>
    <t>Таблиця 2100</t>
  </si>
  <si>
    <t>Госпіталізація до закладу з надання психіатричної допомоги в примусовому порядку</t>
  </si>
  <si>
    <t>Таблиця 2200</t>
  </si>
  <si>
    <t>Стаціонарна психіатрична допомога особам з інвалідністю внаслідок розладу психіки та поведінки</t>
  </si>
  <si>
    <t>Таблиця 2300</t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</si>
  <si>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</si>
  <si>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</si>
  <si>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</si>
  <si>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</si>
  <si>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</si>
  <si>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</si>
  <si>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</si>
  <si>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</si>
  <si>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</si>
  <si>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</si>
  <si>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</si>
  <si>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</si>
  <si>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</si>
  <si>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</si>
  <si>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</si>
  <si>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</si>
  <si>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</si>
  <si>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</si>
  <si>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</si>
  <si>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</si>
  <si>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</si>
  <si>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</si>
  <si>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</si>
  <si>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</si>
  <si>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</si>
  <si>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</si>
  <si>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</si>
  <si>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</si>
  <si>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</si>
  <si>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</si>
  <si>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</si>
  <si>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</si>
  <si>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</si>
  <si>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</si>
  <si>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</si>
  <si>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</si>
  <si>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</si>
  <si>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</si>
  <si>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</si>
  <si>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</si>
  <si>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</si>
  <si>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</si>
  <si>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</si>
  <si>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</si>
  <si>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</si>
  <si>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</si>
  <si>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</si>
  <si>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</si>
  <si>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</si>
  <si>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</si>
  <si>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</si>
  <si>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</si>
  <si>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</si>
  <si>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</si>
  <si>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</si>
  <si>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</si>
  <si>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</si>
  <si>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</si>
  <si>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</si>
  <si>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Кількість осіб, яким припинено надання АПДПП</t>
  </si>
  <si>
    <t>Кількість осіб, яким надається АПДПП на кінець року</t>
  </si>
  <si>
    <t>розлади поведінки та емоцій, які зазвичай починаються у дитячому та підлітковому віці</t>
  </si>
  <si>
    <t>шизофренія, шизотипні та маячні розлади</t>
  </si>
  <si>
    <t>невротичні, пов’язані зі стресом, та соматоформні розлади</t>
  </si>
  <si>
    <t>у тому числі органічні, включно із симптоматичними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</si>
  <si>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</si>
  <si>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</si>
  <si>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</si>
  <si>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</si>
  <si>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</si>
  <si>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</si>
  <si>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</si>
  <si>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</si>
  <si>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</si>
  <si>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</si>
  <si>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</si>
  <si>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</si>
  <si>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</si>
  <si>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</si>
  <si>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</si>
  <si>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</si>
  <si>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</si>
  <si>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</si>
  <si>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</si>
  <si>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</si>
  <si>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</si>
  <si>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</si>
  <si>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І група інвалідності</t>
  </si>
  <si>
    <t>ІІ група інвалідності</t>
  </si>
  <si>
    <t>ІІІ група інвалідності</t>
  </si>
  <si>
    <t>Амбулаторна психіатрична допомога особам, визнаним судом недієздатними</t>
  </si>
  <si>
    <t>шизофренія, шизотипові та маячні розлади</t>
  </si>
  <si>
    <t>8.2</t>
  </si>
  <si>
    <t>Кадрове забезпечення закладу охорони здоров’я, що надавав психіатричну допомогу</t>
  </si>
  <si>
    <t>Таблиця 4000</t>
  </si>
  <si>
    <t>Кількість осіб, які перебували у стаціонарному закладі з надання психіатричної допомоги на кінець року</t>
  </si>
  <si>
    <t>Кількість осіб, які перебували у закладі з надання психіатричної допомоги на кінець року</t>
  </si>
  <si>
    <t>з них специфічні розлади розвитку:</t>
  </si>
  <si>
    <t>Стаціонарна психіатрична допомога особам, визнаним судом недієздатними та обмежено дієздатними</t>
  </si>
  <si>
    <t>Таблиця 2400</t>
  </si>
  <si>
    <t>Таблиця 3000</t>
  </si>
  <si>
    <t>Психіатрична допомога у денних стаціонарах</t>
  </si>
  <si>
    <t>Стаціонарна психіатрична допомога особам, визнаним судом недієздатними</t>
  </si>
  <si>
    <t>Стаціонарна психіатрична допомога особам, визнаним судом обмежено дієздатними</t>
  </si>
  <si>
    <t>Кількість осіб, які перебували у закладі з надання психіатричної допомоги на кінець року</t>
  </si>
  <si>
    <t>Кількість осіб, яким надавалась стаціонарна психіатрична допомога на кінець року</t>
  </si>
  <si>
    <t>3.5.1</t>
  </si>
  <si>
    <t>3.8.1</t>
  </si>
  <si>
    <t>4.3.1</t>
  </si>
  <si>
    <t>4.5.1</t>
  </si>
  <si>
    <t>4.8.1</t>
  </si>
  <si>
    <t>Примусові заходи медичного характеру (ПЗМХ) у вигляді госпіталізації до закладу з надання психіатричної допомоги із суворим наглядом</t>
  </si>
  <si>
    <t xml:space="preserve">з одужанням, </t>
  </si>
  <si>
    <t xml:space="preserve">зі смертю </t>
  </si>
  <si>
    <t xml:space="preserve">сільське </t>
  </si>
  <si>
    <t>населення</t>
  </si>
  <si>
    <t>стійкою </t>
  </si>
  <si>
    <t>ремісією</t>
  </si>
  <si>
    <t xml:space="preserve">   з них внаслідок уживання:</t>
  </si>
  <si>
    <t xml:space="preserve">   з них внаслідок уживання: </t>
  </si>
  <si>
    <t xml:space="preserve">   з них: </t>
  </si>
  <si>
    <t xml:space="preserve">      з них специфічні розлади розвитку:</t>
  </si>
  <si>
    <t>d_pschlgst</t>
  </si>
  <si>
    <t>pschlgst</t>
  </si>
  <si>
    <t>d_ch</t>
  </si>
  <si>
    <t>d_nos</t>
  </si>
  <si>
    <t>d_pschtrst</t>
  </si>
  <si>
    <t>d_pschtrst_ch</t>
  </si>
  <si>
    <t>d_nrclgst</t>
  </si>
  <si>
    <t>d_psthrpst</t>
  </si>
  <si>
    <t>d_sxpthlgst</t>
  </si>
  <si>
    <t>d_nrlgst</t>
  </si>
  <si>
    <t>d_nrlgst_ch</t>
  </si>
  <si>
    <t>d_phscn</t>
  </si>
  <si>
    <t>spch_thrpst</t>
  </si>
  <si>
    <t>pdgg</t>
  </si>
  <si>
    <t>scl_wrkr_whe</t>
  </si>
  <si>
    <t>scl_wrkr_wohe</t>
  </si>
  <si>
    <t>nrs</t>
  </si>
  <si>
    <t>nrs_sa</t>
  </si>
  <si>
    <t xml:space="preserve">Номер </t>
  </si>
  <si>
    <t>рядка</t>
  </si>
  <si>
    <t>dsrdr</t>
  </si>
  <si>
    <t>f_00</t>
  </si>
  <si>
    <t>f_01</t>
  </si>
  <si>
    <t>f_06</t>
  </si>
  <si>
    <t>f_07</t>
  </si>
  <si>
    <t>f_[00:99]</t>
  </si>
  <si>
    <t>f_0[0:9]</t>
  </si>
  <si>
    <t>f_0[0:3]</t>
  </si>
  <si>
    <t>f_10.[0:1]</t>
  </si>
  <si>
    <t>f_11.[0:1]</t>
  </si>
  <si>
    <t>f_11.[0:1]_opm</t>
  </si>
  <si>
    <t>f_11.[0:1]_hrn</t>
  </si>
  <si>
    <t>f_11.[0:1]_opm_a</t>
  </si>
  <si>
    <t>f_11.[0:1]_cdn</t>
  </si>
  <si>
    <t>f_12.[0:1]</t>
  </si>
  <si>
    <t>f_13.[0:1]</t>
  </si>
  <si>
    <t>f_14.[0:1]</t>
  </si>
  <si>
    <t>f_15.[0:1]</t>
  </si>
  <si>
    <t>f_16.[0:1]</t>
  </si>
  <si>
    <t>f_17.[0:1]</t>
  </si>
  <si>
    <t>f_18.[0:1]</t>
  </si>
  <si>
    <t>f_19.[0:1]</t>
  </si>
  <si>
    <t>f_13.[0:1]_bzd</t>
  </si>
  <si>
    <t>f_13.[0:1]_brb</t>
  </si>
  <si>
    <t>f_11.[0:1]_bpr</t>
  </si>
  <si>
    <t>f_11.[0:1]_mrf</t>
  </si>
  <si>
    <t>f_11.[0:1]_fnt</t>
  </si>
  <si>
    <t>f_11.[0:1]_mtd</t>
  </si>
  <si>
    <t>f_11.[0:1]_trm</t>
  </si>
  <si>
    <t>f_11.[0:1]_nlb</t>
  </si>
  <si>
    <t>f_12.[0:1]_cnb_synth</t>
  </si>
  <si>
    <t>f_15.[0:1]_amf</t>
  </si>
  <si>
    <t>f_15.[0:1]_mamf</t>
  </si>
  <si>
    <t>f_15.[0:1]_mdma</t>
  </si>
  <si>
    <t>f_16.[0:1]_lsd</t>
  </si>
  <si>
    <t>f_16.[0:1]_msk</t>
  </si>
  <si>
    <t>f_16.[0:1]_psl</t>
  </si>
  <si>
    <t>f_16.[0:1]_slv</t>
  </si>
  <si>
    <t>f_10.[2:3]</t>
  </si>
  <si>
    <t>f_11.[2:3]</t>
  </si>
  <si>
    <t>f_11.[2:3]_opm</t>
  </si>
  <si>
    <t>f_11.[2:3]_opm_a</t>
  </si>
  <si>
    <t>f_11.[2:3]_hrn</t>
  </si>
  <si>
    <t>f_11.[2:3]_mtd</t>
  </si>
  <si>
    <t>f_11.[2:3]_bpr</t>
  </si>
  <si>
    <t>f_11.[2:3]_mrf</t>
  </si>
  <si>
    <t>f_11.[2:3]_fnt</t>
  </si>
  <si>
    <t>f_11.[2:3]_cdn</t>
  </si>
  <si>
    <t>f_11.[2:3]_trm</t>
  </si>
  <si>
    <t>f_11.[2:3]_nlb</t>
  </si>
  <si>
    <t>f_12.[2:3]</t>
  </si>
  <si>
    <t>f_12.[2:3]_cnb_synth</t>
  </si>
  <si>
    <t>f_13.[2:3]</t>
  </si>
  <si>
    <t>f_13.[2:3]_bzd</t>
  </si>
  <si>
    <t>f_13.[2:3]_brb</t>
  </si>
  <si>
    <t>f_14.[2:3]</t>
  </si>
  <si>
    <t>f_15.[2:3]</t>
  </si>
  <si>
    <t>f_15.[2:3]_amf</t>
  </si>
  <si>
    <t>f_15.[2:3]_mamf</t>
  </si>
  <si>
    <t>f_15.[2:3]_mdma</t>
  </si>
  <si>
    <t>f_16.[2:3]</t>
  </si>
  <si>
    <t>f_16.[2:3]_lsd</t>
  </si>
  <si>
    <t>f_16.[2:3]_msk</t>
  </si>
  <si>
    <t>f_16.[2:3]_psl</t>
  </si>
  <si>
    <t>f_16.[2:3]_slv</t>
  </si>
  <si>
    <t>f_17.[2:3]</t>
  </si>
  <si>
    <t>f_18.[2:3]</t>
  </si>
  <si>
    <t>f_19.[2:3]</t>
  </si>
  <si>
    <t>f_10.[4:5]</t>
  </si>
  <si>
    <t>f_11.[4:5]</t>
  </si>
  <si>
    <t>f_11.[4:5]_opm</t>
  </si>
  <si>
    <t>f_11.[4:5]_opm_a</t>
  </si>
  <si>
    <t>f_11.[4:5]_hrn</t>
  </si>
  <si>
    <t>f_11.[4:5]_mtd</t>
  </si>
  <si>
    <t>f_11.[4:5]_bpr</t>
  </si>
  <si>
    <t>f_11.[4:5]_mrf</t>
  </si>
  <si>
    <t>f_11.[4:5]_fnt</t>
  </si>
  <si>
    <t>f_11.[4:5]_cdn</t>
  </si>
  <si>
    <t>f_11.[4:5]_trm</t>
  </si>
  <si>
    <t>f_11.[4:5]_nlb</t>
  </si>
  <si>
    <t>f_12.[4:5]</t>
  </si>
  <si>
    <t>f_12.[4:5]_cnb_synth</t>
  </si>
  <si>
    <t>f_13.[4:5]</t>
  </si>
  <si>
    <t>f_13.[4:5]_bzd</t>
  </si>
  <si>
    <t>f_13.[4:5]_brb</t>
  </si>
  <si>
    <t>f_14.[4:5]</t>
  </si>
  <si>
    <t>f_15.[4:5]</t>
  </si>
  <si>
    <t>f_15.[4:5]_amf</t>
  </si>
  <si>
    <t>f_15.[4:5]_mamf</t>
  </si>
  <si>
    <t>f_15.[4:5]_mdma</t>
  </si>
  <si>
    <t>f_16.[4:5]</t>
  </si>
  <si>
    <t>f_16.[4:5]_lsd</t>
  </si>
  <si>
    <t>f_16.[4:5]_msk</t>
  </si>
  <si>
    <t>f_16.[4:5]_psl</t>
  </si>
  <si>
    <t>f_16.[4:5]_slv</t>
  </si>
  <si>
    <t>f_18.[4:5]</t>
  </si>
  <si>
    <t>f_19.[4:5]</t>
  </si>
  <si>
    <t>f_10.[6:7]</t>
  </si>
  <si>
    <t>f_11.[6:7]</t>
  </si>
  <si>
    <t>f_11.[6:7]_opm</t>
  </si>
  <si>
    <t>f_11.[6:7]_opm_a</t>
  </si>
  <si>
    <t>f_11.[6:7]_hrn</t>
  </si>
  <si>
    <t>f_11.[6:7]_mtd</t>
  </si>
  <si>
    <t>f_11.[6:7]_bpr</t>
  </si>
  <si>
    <t>f_11.[6:7]_mrf</t>
  </si>
  <si>
    <t>f_11.[6:7]_fnt</t>
  </si>
  <si>
    <t>f_11.[6:7]_cdn</t>
  </si>
  <si>
    <t>f_11.[6:7]_trm</t>
  </si>
  <si>
    <t>f_11.[6:7]_nlb</t>
  </si>
  <si>
    <t>f_12.[6:7]</t>
  </si>
  <si>
    <t>f_12.[6:7]_cnb_synth</t>
  </si>
  <si>
    <t>f_13.[6:7]</t>
  </si>
  <si>
    <t>f_13.[6:7]_bzd</t>
  </si>
  <si>
    <t>f_13.[6:7]_brb</t>
  </si>
  <si>
    <t>f_14.[6:7]</t>
  </si>
  <si>
    <t>f_15.[6:7]</t>
  </si>
  <si>
    <t>f_15.[6:7]_amf</t>
  </si>
  <si>
    <t>f_15.[6:7]_mamf</t>
  </si>
  <si>
    <t>f_15.[6:7]_mdma</t>
  </si>
  <si>
    <t>f_16.[6:7]</t>
  </si>
  <si>
    <t>f_16.[6:7]_lsd</t>
  </si>
  <si>
    <t>f_16.[6:7]_msk</t>
  </si>
  <si>
    <t>f_16.[6:7]_psl</t>
  </si>
  <si>
    <t>f_16.[6:7]_slv</t>
  </si>
  <si>
    <t>f_18.[6:7]</t>
  </si>
  <si>
    <t>f_19.[6:7]</t>
  </si>
  <si>
    <t>f_2[0:9]</t>
  </si>
  <si>
    <t>f_20</t>
  </si>
  <si>
    <t>f_23</t>
  </si>
  <si>
    <t>f_25</t>
  </si>
  <si>
    <t>f_3[0:9]</t>
  </si>
  <si>
    <t>f_4[0:8]</t>
  </si>
  <si>
    <t>f_5[0:9]</t>
  </si>
  <si>
    <t>f_6[0:9]</t>
  </si>
  <si>
    <t>f_7[0:9]</t>
  </si>
  <si>
    <t>f_8[0:9]</t>
  </si>
  <si>
    <t>f_99</t>
  </si>
  <si>
    <t>f_30</t>
  </si>
  <si>
    <t>f_31</t>
  </si>
  <si>
    <t>f_32</t>
  </si>
  <si>
    <t>f_33</t>
  </si>
  <si>
    <t>f_42</t>
  </si>
  <si>
    <t>f_43</t>
  </si>
  <si>
    <t>f_43.0</t>
  </si>
  <si>
    <t>f_43.1</t>
  </si>
  <si>
    <t>f_43.2</t>
  </si>
  <si>
    <t>f_50</t>
  </si>
  <si>
    <t>f_6[0:2]</t>
  </si>
  <si>
    <t>f_7[0:1]</t>
  </si>
  <si>
    <t>f_7[2:3]</t>
  </si>
  <si>
    <t>f_80</t>
  </si>
  <si>
    <t>f_81</t>
  </si>
  <si>
    <t>f_82</t>
  </si>
  <si>
    <t>f_84</t>
  </si>
  <si>
    <t>f_84.0</t>
  </si>
  <si>
    <t>f_84.1</t>
  </si>
  <si>
    <t>f_84.2</t>
  </si>
  <si>
    <t>f_84.3</t>
  </si>
  <si>
    <t>f_84.4</t>
  </si>
  <si>
    <t>f_84.5</t>
  </si>
  <si>
    <t>f_90</t>
  </si>
  <si>
    <t>f_91</t>
  </si>
  <si>
    <t>f_95</t>
  </si>
  <si>
    <t>f_98.0</t>
  </si>
  <si>
    <t>f_98.5</t>
  </si>
  <si>
    <t>f_9[0:8]</t>
  </si>
  <si>
    <t>f_11.[0:1]_opd_othr_l</t>
  </si>
  <si>
    <t>f_11.[0:1]_opd_othr_s</t>
  </si>
  <si>
    <t>f_11.[2:3]_opd_othr_s</t>
  </si>
  <si>
    <t>f_11.[4:5]_opd_othr_s</t>
  </si>
  <si>
    <t>f_11.[6:7]_opd_othr_s</t>
  </si>
  <si>
    <t>f_1[0:9]</t>
  </si>
  <si>
    <t>f_11.[2:3]_opd_othr_l</t>
  </si>
  <si>
    <t>f_11.[4:5]_opd_othr_l</t>
  </si>
  <si>
    <t>f_11.[6:7]_opd_othr_l</t>
  </si>
  <si>
    <t>f_10.[0:9]</t>
  </si>
  <si>
    <t>f_11.[0:9]</t>
  </si>
  <si>
    <t>f_0_epi</t>
  </si>
  <si>
    <t>f_84.[1:4]</t>
  </si>
  <si>
    <t>f_1[0:9].[0:1]</t>
  </si>
  <si>
    <t>f_1[0:9].[2:3]</t>
  </si>
  <si>
    <t>f_1[0:9].[4:5]</t>
  </si>
  <si>
    <t>f_1[0:9].[6:7]</t>
  </si>
  <si>
    <t>f_[00:99]_ip_str</t>
  </si>
  <si>
    <t>f_0[0:9]_ip_str</t>
  </si>
  <si>
    <t>f_0[0:3]_ip_str</t>
  </si>
  <si>
    <t>f_0_epi_ip_str</t>
  </si>
  <si>
    <t>f_1[0:9]_ip_str</t>
  </si>
  <si>
    <t>f_10.[0:9]_ip_str</t>
  </si>
  <si>
    <t>f_11.[0:9]_ip_str</t>
  </si>
  <si>
    <t>f_2[0:9]_ip_str</t>
  </si>
  <si>
    <t>f_20_ip_str</t>
  </si>
  <si>
    <t>f_3[0:9]_ip_str</t>
  </si>
  <si>
    <t>f_33_ip_str</t>
  </si>
  <si>
    <t>f_4[0:8]_ip_str</t>
  </si>
  <si>
    <t>f_43.1_ip_str</t>
  </si>
  <si>
    <t>f_7[0:9]_ip_str</t>
  </si>
  <si>
    <t>f_7[2:3]_ip_str</t>
  </si>
  <si>
    <t>f_8[0:9]_ip_str</t>
  </si>
  <si>
    <t>f_84.0_ip_str</t>
  </si>
  <si>
    <t>f_84.[1:4]_ip_str</t>
  </si>
  <si>
    <t>f_9[0:8]_ip_str</t>
  </si>
  <si>
    <t>f_90_ip_str</t>
  </si>
  <si>
    <t>f_[00:99]_ip_civ</t>
  </si>
  <si>
    <t>f_0[0:9]_ip_civ</t>
  </si>
  <si>
    <t>f_0[0:3]_ip_civ</t>
  </si>
  <si>
    <t>f_0_epi_ip_civ</t>
  </si>
  <si>
    <t>f_1[0:9]_ip_civ</t>
  </si>
  <si>
    <t>f_10.[0:9]_ip_civ</t>
  </si>
  <si>
    <t>f_11.[0:9]_ip_civ</t>
  </si>
  <si>
    <t>f_2[0:9]_ip_civ</t>
  </si>
  <si>
    <t>f_20_ip_civ</t>
  </si>
  <si>
    <t>f_3[0:9]_ip_civ</t>
  </si>
  <si>
    <t>f_33_ip_civ</t>
  </si>
  <si>
    <t>f_4[0:8]_ip_civ</t>
  </si>
  <si>
    <t>f_43.1_ip_civ</t>
  </si>
  <si>
    <t>f_7[0:9]_ip_civ</t>
  </si>
  <si>
    <t>f_7[2:3]_ip_civ</t>
  </si>
  <si>
    <t>f_8[0:9]_ip_civ</t>
  </si>
  <si>
    <t>f_84.0_ip_civ</t>
  </si>
  <si>
    <t>f_84.[1:4]_ip_civ</t>
  </si>
  <si>
    <t>f_9[0:8]_ip_civ</t>
  </si>
  <si>
    <t>f_90_ip_civ</t>
  </si>
  <si>
    <t>f_[00:99]_op_cri</t>
  </si>
  <si>
    <t>f_0[0:9]_op_cri</t>
  </si>
  <si>
    <t>f_0[0:3]_op_cri</t>
  </si>
  <si>
    <t>f_0_epi_op_cri</t>
  </si>
  <si>
    <t>f_1[0:9]_op_cri</t>
  </si>
  <si>
    <t>f_10.[0:9]_op_cri</t>
  </si>
  <si>
    <t>f_11.[0:9]_op_cri</t>
  </si>
  <si>
    <t>f_2[0:9]_op_cri</t>
  </si>
  <si>
    <t>f_20_op_cri</t>
  </si>
  <si>
    <t>f_3[0:9]_op_cri</t>
  </si>
  <si>
    <t>f_33_op_cri</t>
  </si>
  <si>
    <t>f_4[0:8]_op_cri</t>
  </si>
  <si>
    <t>f_43.1_op_cri</t>
  </si>
  <si>
    <t>f_7[0:9]_op_cri</t>
  </si>
  <si>
    <t>f_7[2:3]_op_cri</t>
  </si>
  <si>
    <t>f_8[0:9]_op_cri</t>
  </si>
  <si>
    <t>f_84.0_op_cri</t>
  </si>
  <si>
    <t>f_84.[1:4]_op_cri</t>
  </si>
  <si>
    <t>f_9[0:8]_op_cri</t>
  </si>
  <si>
    <t>f_90_op_cri</t>
  </si>
  <si>
    <t>f_[00:99]_op_civ</t>
  </si>
  <si>
    <t>f_0[0:9]_op_civ</t>
  </si>
  <si>
    <t>f_0[0:3]_op_civ</t>
  </si>
  <si>
    <t>f_0_epi_op_civ</t>
  </si>
  <si>
    <t>f_1[0:9]_op_civ</t>
  </si>
  <si>
    <t>f_10.[0:9]_op_civ</t>
  </si>
  <si>
    <t>f_11.[0:9]_op_civ</t>
  </si>
  <si>
    <t>f_2[0:9]_op_civ</t>
  </si>
  <si>
    <t>f_20_op_civ</t>
  </si>
  <si>
    <t>f_3[0:9]_op_civ</t>
  </si>
  <si>
    <t>f_33_op_civ</t>
  </si>
  <si>
    <t>f_4[0:8]_op_civ</t>
  </si>
  <si>
    <t>f_43.1_op_civ</t>
  </si>
  <si>
    <t>f_7[0:9]_op_civ</t>
  </si>
  <si>
    <t>f_7[2:3]_op_civ</t>
  </si>
  <si>
    <t>f_8[0:9]_op_civ</t>
  </si>
  <si>
    <t>f_84.0_op_civ</t>
  </si>
  <si>
    <t>f_84.[1:4]_op_civ</t>
  </si>
  <si>
    <t>f_9[0:8]_op_civ</t>
  </si>
  <si>
    <t>f_90_op_civ</t>
  </si>
  <si>
    <t>f_[00:99]_ip_usl</t>
  </si>
  <si>
    <t>f_0[0:9]_ip_usl</t>
  </si>
  <si>
    <t>f_0[0:3]_ip_usl</t>
  </si>
  <si>
    <t>f_0_epi_ip_usl</t>
  </si>
  <si>
    <t>f_1[0:9]_ip_usl</t>
  </si>
  <si>
    <t>f_10.[0:9]_ip_usl</t>
  </si>
  <si>
    <t>f_11.[0:9]_ip_usl</t>
  </si>
  <si>
    <t>f_2[0:9]_ip_usl</t>
  </si>
  <si>
    <t>f_20_ip_usl</t>
  </si>
  <si>
    <t>f_3[0:9]_ip_usl</t>
  </si>
  <si>
    <t>f_33_ip_usl</t>
  </si>
  <si>
    <t>f_4[0:8]_ip_usl</t>
  </si>
  <si>
    <t>f_43.1_ip_usl</t>
  </si>
  <si>
    <t>f_7[0:9]_ip_usl</t>
  </si>
  <si>
    <t>f_7[2:3]_ip_usl</t>
  </si>
  <si>
    <t>f_8[0:9]_ip_usl</t>
  </si>
  <si>
    <t>f_84.0_ip_usl</t>
  </si>
  <si>
    <t>f_84.[1:4]_ip_usl</t>
  </si>
  <si>
    <t>f_9[0:8]_ip_usl</t>
  </si>
  <si>
    <t>f_90_ip_usl</t>
  </si>
  <si>
    <t>f_[00:99]_ip_inc</t>
  </si>
  <si>
    <t>f_0[0:9]_ip_inc</t>
  </si>
  <si>
    <t>f_0[0:3]_ip_inc</t>
  </si>
  <si>
    <t>f_0_epi_ip_inc</t>
  </si>
  <si>
    <t>f_1[0:9]_ip_inc</t>
  </si>
  <si>
    <t>f_10.[0:9]_ip_inc</t>
  </si>
  <si>
    <t>f_11.[0:9]_ip_inc</t>
  </si>
  <si>
    <t>f_2[0:9]_ip_inc</t>
  </si>
  <si>
    <t>f_20_ip_inc</t>
  </si>
  <si>
    <t>f_3[0:9]_ip_inc</t>
  </si>
  <si>
    <t>f_33_ip_inc</t>
  </si>
  <si>
    <t>f_4[0:8]_ip_inc</t>
  </si>
  <si>
    <t>f_43.1_ip_inc</t>
  </si>
  <si>
    <t>f_7[0:9]_ip_inc</t>
  </si>
  <si>
    <t>f_7[2:3]_ip_inc</t>
  </si>
  <si>
    <t>f_8[0:9]_ip_inc</t>
  </si>
  <si>
    <t>f_84.0_ip_inc</t>
  </si>
  <si>
    <t>f_84.[1:4]_ip_inc</t>
  </si>
  <si>
    <t>f_9[0:8]_ip_inc</t>
  </si>
  <si>
    <t>f_90_ip_inc</t>
  </si>
  <si>
    <t>ip_ey_m</t>
  </si>
  <si>
    <t>ip_ey_r</t>
  </si>
  <si>
    <t>ip_ey_u18</t>
  </si>
  <si>
    <t>ip_ey_y</t>
  </si>
  <si>
    <t>ip_ey_e</t>
  </si>
  <si>
    <t>ip_m</t>
  </si>
  <si>
    <t>ip_r</t>
  </si>
  <si>
    <t>ip_u18</t>
  </si>
  <si>
    <t>ip_y</t>
  </si>
  <si>
    <t>ip_e</t>
  </si>
  <si>
    <t>ip_hiv</t>
  </si>
  <si>
    <t>ip_hbv</t>
  </si>
  <si>
    <t>ip_hbc</t>
  </si>
  <si>
    <t>ip_tbc</t>
  </si>
  <si>
    <t>ip_od</t>
  </si>
  <si>
    <t>ip_dch</t>
  </si>
  <si>
    <t>ip_dch_d</t>
  </si>
  <si>
    <t>ip_dch_bd</t>
  </si>
  <si>
    <t>ip_ey</t>
  </si>
  <si>
    <t>ip_ey_bd</t>
  </si>
  <si>
    <t>ip</t>
  </si>
  <si>
    <t>clmn</t>
  </si>
  <si>
    <t>icd10</t>
  </si>
  <si>
    <t>ind_op</t>
  </si>
  <si>
    <t>ind_ip</t>
  </si>
  <si>
    <t>ind_ds</t>
  </si>
  <si>
    <t>stf_op</t>
  </si>
  <si>
    <t>stf_ip</t>
  </si>
  <si>
    <t>stf_ds</t>
  </si>
  <si>
    <t>ocp_op</t>
  </si>
  <si>
    <t>ocp_ip</t>
  </si>
  <si>
    <t>ocp_ds</t>
  </si>
  <si>
    <t>prf</t>
  </si>
  <si>
    <t>op</t>
  </si>
  <si>
    <t>op_stp</t>
  </si>
  <si>
    <t>op_stp_c</t>
  </si>
  <si>
    <t>op_stp_d</t>
  </si>
  <si>
    <t>op_inc</t>
  </si>
  <si>
    <t>op_inc_m</t>
  </si>
  <si>
    <t>op_inc_r</t>
  </si>
  <si>
    <t>op_inc_u14</t>
  </si>
  <si>
    <t>op_inc_u18</t>
  </si>
  <si>
    <t>op_inc_y</t>
  </si>
  <si>
    <t>op_inc_e</t>
  </si>
  <si>
    <t>op_prv</t>
  </si>
  <si>
    <t>op_prv_m</t>
  </si>
  <si>
    <t>op_prv_r</t>
  </si>
  <si>
    <t>op_prv_u14</t>
  </si>
  <si>
    <t>op_prv_u18</t>
  </si>
  <si>
    <t>op_prv_y</t>
  </si>
  <si>
    <t>op_prv_e</t>
  </si>
  <si>
    <t>op_hiv</t>
  </si>
  <si>
    <t>op_hbv</t>
  </si>
  <si>
    <t>op_hbc</t>
  </si>
  <si>
    <t>op_tbc</t>
  </si>
  <si>
    <t>op_od</t>
  </si>
  <si>
    <t>op_stp_d_od</t>
  </si>
  <si>
    <t>op_stp_d_othr</t>
  </si>
  <si>
    <t>op_inc_g1</t>
  </si>
  <si>
    <t>op_inc_g3</t>
  </si>
  <si>
    <t>op_inc_g2</t>
  </si>
  <si>
    <t>op_prv_g1</t>
  </si>
  <si>
    <t>op_prv_g2</t>
  </si>
  <si>
    <t>op_prv_g3</t>
  </si>
  <si>
    <t>op_iсp_stp</t>
  </si>
  <si>
    <t>op_lсp_stp</t>
  </si>
  <si>
    <t>op_iсp_inc</t>
  </si>
  <si>
    <t>op_iсp_inc_m</t>
  </si>
  <si>
    <t>op_iсp_inc_r</t>
  </si>
  <si>
    <t>op_iсp_inc_y</t>
  </si>
  <si>
    <t>op_iсp_inc_e</t>
  </si>
  <si>
    <t>op_lсp_inc</t>
  </si>
  <si>
    <t>op_lсp_inc_m</t>
  </si>
  <si>
    <t>op_lсp_inc_r</t>
  </si>
  <si>
    <t>op_lсp_inc_y</t>
  </si>
  <si>
    <t>op_lсp_inc_e</t>
  </si>
  <si>
    <t>op_iсp_prv</t>
  </si>
  <si>
    <t>op_iсp_prv_m</t>
  </si>
  <si>
    <t>op_iсp_prv_r</t>
  </si>
  <si>
    <t>op_iсp_prv_y</t>
  </si>
  <si>
    <t>op_iсp_prv_e</t>
  </si>
  <si>
    <t>op_lсp_prv</t>
  </si>
  <si>
    <t>op_lсp_prv_m</t>
  </si>
  <si>
    <t>op_lсp_prv_r</t>
  </si>
  <si>
    <t>op_lсp_prv_y</t>
  </si>
  <si>
    <t>op_lсp_prv_e</t>
  </si>
  <si>
    <t>op_st</t>
  </si>
  <si>
    <t>op_st_inc</t>
  </si>
  <si>
    <t>op_st_inc_m</t>
  </si>
  <si>
    <t>op_st_inc_r</t>
  </si>
  <si>
    <t>op_st_inc_u18</t>
  </si>
  <si>
    <t>op_st_inc_y</t>
  </si>
  <si>
    <t>op_st_inc_e</t>
  </si>
  <si>
    <t>op_st_hiv</t>
  </si>
  <si>
    <t>op_st_hbv</t>
  </si>
  <si>
    <t>op_st_hbc</t>
  </si>
  <si>
    <t>op_st_tbc</t>
  </si>
  <si>
    <t>op_st_od</t>
  </si>
  <si>
    <t>op_st_stp</t>
  </si>
  <si>
    <t>op_st_stp_c</t>
  </si>
  <si>
    <t>op_st_stp_d_od</t>
  </si>
  <si>
    <t>op_st_stp_d_othr</t>
  </si>
  <si>
    <t>op_st_prv</t>
  </si>
  <si>
    <t>op_st_prv_m</t>
  </si>
  <si>
    <t>op_st_prv_r</t>
  </si>
  <si>
    <t>op_st_prv_u18</t>
  </si>
  <si>
    <t>op_st_prv_y</t>
  </si>
  <si>
    <t>op_st_prv_e</t>
  </si>
  <si>
    <t>op_cmp</t>
  </si>
  <si>
    <t>op_cmp_u18</t>
  </si>
  <si>
    <t>op_cmp_ch</t>
  </si>
  <si>
    <t>op_cmp_ch_u18</t>
  </si>
  <si>
    <t>op_cmp_stp</t>
  </si>
  <si>
    <t>op_cmp_stp_u18</t>
  </si>
  <si>
    <t>op_cmp_prv</t>
  </si>
  <si>
    <t>op_cmp_prv_u18</t>
  </si>
  <si>
    <t>ip_lсp_inc</t>
  </si>
  <si>
    <t>ip_lсp_inc_m</t>
  </si>
  <si>
    <t>ip_lсp_inc_r</t>
  </si>
  <si>
    <t>ip_lсp_inc_y</t>
  </si>
  <si>
    <t>ip_lсp_inc_e</t>
  </si>
  <si>
    <t>ip_iсp</t>
  </si>
  <si>
    <t>ip_iсp_m</t>
  </si>
  <si>
    <t>ip_iсp_r</t>
  </si>
  <si>
    <t>ip_iсp_y</t>
  </si>
  <si>
    <t>ip_iсp_e</t>
  </si>
  <si>
    <t>ip_iсp_dch</t>
  </si>
  <si>
    <t>ip_lсp_dch</t>
  </si>
  <si>
    <t>ip_iсp_ey</t>
  </si>
  <si>
    <t>ip_iсp_ey_m</t>
  </si>
  <si>
    <t>ip_iсp_ey_r</t>
  </si>
  <si>
    <t>ip_iсp_ey_y</t>
  </si>
  <si>
    <t>ip_iсp_ey_e</t>
  </si>
  <si>
    <t>ip_lсp_ey</t>
  </si>
  <si>
    <t>ip_lсp_ey_m</t>
  </si>
  <si>
    <t>ip_lсp_ey_r</t>
  </si>
  <si>
    <t>ip_lсp_ey_y</t>
  </si>
  <si>
    <t>ip_lсp_ey_e</t>
  </si>
  <si>
    <t>ip_u14</t>
  </si>
  <si>
    <t>ip_dch_bd_u18</t>
  </si>
  <si>
    <t>ip_dch_6m</t>
  </si>
  <si>
    <t>ip_2t</t>
  </si>
  <si>
    <t>ip_ey_u14</t>
  </si>
  <si>
    <t>ip_ey_bd_u18</t>
  </si>
  <si>
    <t>ip_ey_6m</t>
  </si>
  <si>
    <t>ip_g1</t>
  </si>
  <si>
    <t>ip_g2</t>
  </si>
  <si>
    <t>ip_g3</t>
  </si>
  <si>
    <t>ip_ey_g1</t>
  </si>
  <si>
    <t>ip_ey_g2</t>
  </si>
  <si>
    <t>ip_ey_g3</t>
  </si>
  <si>
    <t>ip_cmp</t>
  </si>
  <si>
    <t>ip_cmp_u18</t>
  </si>
  <si>
    <t>ip_cmp_ey</t>
  </si>
  <si>
    <t>ip_cmp_ey_u18</t>
  </si>
  <si>
    <t>ip_cmp_dch</t>
  </si>
  <si>
    <t>ip_cmp_dch_u18</t>
  </si>
  <si>
    <t>ip_cmp_dch_bd</t>
  </si>
  <si>
    <t>ip_cmp_dch_bd_u18</t>
  </si>
  <si>
    <t>ip_cmp_ey_bd</t>
  </si>
  <si>
    <t>ip_cmp_ey_bd_u18</t>
  </si>
  <si>
    <t>ds</t>
  </si>
  <si>
    <t>ds_m</t>
  </si>
  <si>
    <t>ds_r</t>
  </si>
  <si>
    <t>ds_u14</t>
  </si>
  <si>
    <t>ds_u18</t>
  </si>
  <si>
    <t>ds_y</t>
  </si>
  <si>
    <t>ds_e</t>
  </si>
  <si>
    <t>ds_2t</t>
  </si>
  <si>
    <t>ds_dch</t>
  </si>
  <si>
    <t>ds_dch_bd</t>
  </si>
  <si>
    <t>ds_dch_bd_u18</t>
  </si>
  <si>
    <t>ds_ey</t>
  </si>
  <si>
    <t>ds_ey_m</t>
  </si>
  <si>
    <t>ds_ey_r</t>
  </si>
  <si>
    <t>ds_ey_u14</t>
  </si>
  <si>
    <t>ds_ey_u18</t>
  </si>
  <si>
    <t>ds_ey_y</t>
  </si>
  <si>
    <t>ds_ey_e</t>
  </si>
  <si>
    <t>ds_ey_bd</t>
  </si>
  <si>
    <t>ds_ey_bd_u18</t>
  </si>
  <si>
    <t xml:space="preserve">Кількість осіб, які припинили отримувати </t>
  </si>
  <si>
    <t>амбулаторну психіатричну допомогу</t>
  </si>
  <si>
    <t xml:space="preserve">пацієнти </t>
  </si>
  <si>
    <t>з ВІЛ</t>
  </si>
  <si>
    <t>з гепатитом B</t>
  </si>
  <si>
    <t>з гепатитом C</t>
  </si>
  <si>
    <t>з туберкульозом</t>
  </si>
  <si>
    <t xml:space="preserve">з випадками </t>
  </si>
  <si>
    <t>летального наслідку у звітному році</t>
  </si>
  <si>
    <t xml:space="preserve">передозування ПАР без </t>
  </si>
  <si>
    <t xml:space="preserve">від інших причин </t>
  </si>
  <si>
    <t>стійкою ремісією</t>
  </si>
  <si>
    <t>від передозу-вання ПАР</t>
  </si>
  <si>
    <t xml:space="preserve">особи </t>
  </si>
  <si>
    <t>похилого віку</t>
  </si>
  <si>
    <t xml:space="preserve">з різних </t>
  </si>
  <si>
    <t xml:space="preserve">причин </t>
  </si>
  <si>
    <t xml:space="preserve">особи  </t>
  </si>
  <si>
    <t xml:space="preserve">Кількість осіб, яким було завершено </t>
  </si>
  <si>
    <t>надання ЗПТ</t>
  </si>
  <si>
    <t xml:space="preserve">З них </t>
  </si>
  <si>
    <t xml:space="preserve">у зв’язку  </t>
  </si>
  <si>
    <t xml:space="preserve">з різних причин </t>
  </si>
  <si>
    <t xml:space="preserve">Кількість осіб, </t>
  </si>
  <si>
    <t xml:space="preserve">які припинили </t>
  </si>
  <si>
    <t xml:space="preserve">отримувати </t>
  </si>
  <si>
    <t xml:space="preserve">І група </t>
  </si>
  <si>
    <t>інвалідності</t>
  </si>
  <si>
    <t xml:space="preserve">ІІ група </t>
  </si>
  <si>
    <t xml:space="preserve">кількість осіб, </t>
  </si>
  <si>
    <t xml:space="preserve">яким було </t>
  </si>
  <si>
    <t xml:space="preserve">завершено </t>
  </si>
  <si>
    <t>стаціонару</t>
  </si>
  <si>
    <t>у стаціонарі</t>
  </si>
  <si>
    <t xml:space="preserve">Кількість осіб, які вибули </t>
  </si>
  <si>
    <t>зі стаціонару</t>
  </si>
  <si>
    <t xml:space="preserve">з них </t>
  </si>
  <si>
    <t>передозування ПАР без летального наслідку у звітному році</t>
  </si>
  <si>
    <t xml:space="preserve">Кількість </t>
  </si>
  <si>
    <t xml:space="preserve">ліжко-днів, </t>
  </si>
  <si>
    <t xml:space="preserve">проведених </t>
  </si>
  <si>
    <t>померли</t>
  </si>
  <si>
    <t xml:space="preserve"> з різних причин</t>
  </si>
  <si>
    <t xml:space="preserve">стаціонарна </t>
  </si>
  <si>
    <t>психіатрична допомога надавалась 6 та більше місяців у звітному році</t>
  </si>
  <si>
    <t>дітьми</t>
  </si>
  <si>
    <t xml:space="preserve">психіатрична </t>
  </si>
  <si>
    <t>допомога у денних стаціонарах надавалась два та більше разів за рік</t>
  </si>
  <si>
    <t xml:space="preserve">осіб, які </t>
  </si>
  <si>
    <t xml:space="preserve">вибули </t>
  </si>
  <si>
    <t>з денного стаціонару</t>
  </si>
  <si>
    <t>ліжко-днів,</t>
  </si>
  <si>
    <t xml:space="preserve"> проведених </t>
  </si>
  <si>
    <t>за рік особами, які вибули з денного стаціонару</t>
  </si>
  <si>
    <t>за рік особами, які перебували у денному стаціонарі на кінець року</t>
  </si>
  <si>
    <t>надання стаціонарної психіатричної допомоги</t>
  </si>
  <si>
    <t>cd</t>
  </si>
  <si>
    <t>Усього</t>
  </si>
  <si>
    <t>Кількість осіб, яким було розпочато надання амбулаторної психіатричної допомоги</t>
  </si>
  <si>
    <t>Усього, внаслідок уживання ПАР</t>
  </si>
  <si>
    <t>Кількість осіб, яким було розпочато надання ЗПТ</t>
  </si>
  <si>
    <t>Розлади психіки та поведінки, усього</t>
  </si>
  <si>
    <t>Кількість осіб, яким було розпочато надання АПДПП</t>
  </si>
  <si>
    <t>Усі розлади психіки та поведінки</t>
  </si>
  <si>
    <t>Амбулаторна психіатрична допомога особам, визнаним судом обмежено дієздатними</t>
  </si>
  <si>
    <t>кількість осіб, яким було розпочато надання амбулаторної психіатричної допомоги</t>
  </si>
  <si>
    <t xml:space="preserve">яким було  </t>
  </si>
  <si>
    <t xml:space="preserve">завершено  </t>
  </si>
  <si>
    <t>надання психіатричної допомоги</t>
  </si>
  <si>
    <t>кількість осіб, яким надавалась амбулаторна психіатрична допомога на кінець року</t>
  </si>
  <si>
    <t>за рік особами, які вибули зі стаціонару</t>
  </si>
  <si>
    <t>за рік особами, на кінець року</t>
  </si>
  <si>
    <t>за рік особами, які перебували у стаціонарі на кінець року</t>
  </si>
  <si>
    <t>Кількість осіб, яким надавалась стаціонарна психіатрична допомога у звітному році</t>
  </si>
  <si>
    <t xml:space="preserve">Кількість проведених ліжко-днів особами, які вибули із </t>
  </si>
  <si>
    <t xml:space="preserve">Кількість проведених ліжко-днів особами, які перебувають </t>
  </si>
  <si>
    <t>проведених за рік особами, які вибули зі стаціонару</t>
  </si>
  <si>
    <t>проведених за рік особами, які перебували у стаціонарі на кінець року</t>
  </si>
  <si>
    <t>кількість осіб, яким надавалась стаціонарна психіатрична допомога у звітному році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</si>
  <si>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</si>
  <si>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</si>
  <si>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</si>
  <si>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</si>
  <si>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</si>
  <si>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</si>
  <si>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</si>
  <si>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</si>
  <si>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</si>
  <si>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</si>
  <si>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</si>
  <si>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</si>
  <si>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</si>
  <si>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</si>
  <si>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</si>
  <si>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</si>
  <si>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</si>
  <si>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</si>
  <si>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</si>
  <si>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</si>
  <si>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</si>
  <si>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</si>
  <si>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</si>
  <si>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</si>
  <si>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</si>
  <si>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</si>
  <si>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</si>
  <si>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</si>
  <si>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</si>
  <si>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</si>
  <si>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</si>
  <si>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</si>
  <si>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</si>
  <si>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</si>
  <si>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</si>
  <si>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</si>
  <si>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</si>
  <si>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</si>
  <si>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</si>
  <si>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</si>
  <si>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</si>
  <si>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</si>
  <si>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</si>
  <si>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</si>
  <si>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</si>
  <si>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</si>
  <si>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</si>
  <si>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</si>
  <si>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</si>
  <si>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</si>
  <si>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Кадрове забезпечення закладів охорони здоров’я, що надавали психіатричну допомогу</t>
  </si>
  <si>
    <t>Зведена форма № 10 по Україні – Звіт щодо надання психіатричної допомоги населенню за 2021 рік*</t>
  </si>
  <si>
    <t>* Отримання даних за Формою 10, на підставі яких формується статистична інформація за 2021 рік у належній якості і обсязі виявилося неможливим, зважаючи на ситуацію у зв’язку з повномасштабною військовою агресією російської федерації проти України, а також згідно з положеннями Закону України №2115-IX «Про захист інтересів суб’єктів подання звітності та інших документів у період дії воєнного стану або стану війни» та постановою Кабінету Міністрів України від 12.03.2022 № 263 «Деякі питання забезпечення функціонування інформаційно-комунікаційних систем, електронних комунікаційних систем, публічних електронних реєстрів в умовах воєнного стану»</t>
  </si>
  <si>
    <t>Форма № 10 (річна)</t>
  </si>
  <si>
    <t>Звіт щодо надання психіатричної допомоги населенню за</t>
  </si>
  <si>
    <t>Vinnytska</t>
  </si>
  <si>
    <t>Термін подання:</t>
  </si>
  <si>
    <t>Затверджено</t>
  </si>
  <si>
    <t>Зареєстровано</t>
  </si>
  <si>
    <t>Погоджено: </t>
  </si>
  <si>
    <t>Volynska</t>
  </si>
  <si>
    <t>відповідно до Наказу МОЗ України</t>
  </si>
  <si>
    <t>Наказ МОЗ України</t>
  </si>
  <si>
    <t>у Міністерстві юстиції України</t>
  </si>
  <si>
    <t>Державна служба статистики України </t>
  </si>
  <si>
    <t>Dnipropetrovska</t>
  </si>
  <si>
    <t>від 30 листопада 2017 року № 1504</t>
  </si>
  <si>
    <r>
      <t>10 квітня 2018 року</t>
    </r>
    <r>
      <rPr>
        <sz val="11"/>
        <color theme="1"/>
        <rFont val="Times New Roman"/>
        <family val="1"/>
        <charset val="204"/>
      </rPr>
      <t> за № 426/31878</t>
    </r>
  </si>
  <si>
    <t>Державна регуляторна служба України</t>
  </si>
  <si>
    <t>Donetska</t>
  </si>
  <si>
    <t xml:space="preserve">Державна служба спеціального зв’язку </t>
  </si>
  <si>
    <t>Zhytomyrska</t>
  </si>
  <si>
    <t>та захисту інформації України</t>
  </si>
  <si>
    <t>Zakarpatska</t>
  </si>
  <si>
    <t xml:space="preserve">Подають: </t>
  </si>
  <si>
    <t>Zaporizka</t>
  </si>
  <si>
    <t xml:space="preserve">заклади охорони здоров’я незалежно від їх організаційно-правової форми </t>
  </si>
  <si>
    <t>Ivano_Frankivska</t>
  </si>
  <si>
    <t xml:space="preserve">та фізичні особи — підприємці, які провадять медичну практику на підставі ліцензії </t>
  </si>
  <si>
    <t>Kyivska</t>
  </si>
  <si>
    <t>й у звітному році брали участь у наданні психіатричної допомоги населенню, в тому числі й особам з розладами психіки та поведінки внаслідок уживання психоактивних речовин</t>
  </si>
  <si>
    <t>Kyiv</t>
  </si>
  <si>
    <t>Kirovohradska</t>
  </si>
  <si>
    <t>в електронному вигляді — державній установі «Інститут судової психіатрії Міністерства охорони здоров’я України»</t>
  </si>
  <si>
    <t>Luhanska</t>
  </si>
  <si>
    <t>Lvivska</t>
  </si>
  <si>
    <t>1. Зазначте адресну інформацію, керуючись наведеними у примітках прикладами:</t>
  </si>
  <si>
    <t>2. Зазначте наявну інформацію в листах 1000 — 4100, що відповідають таблицям форми № 10</t>
  </si>
  <si>
    <t>Mykolaivska</t>
  </si>
  <si>
    <t>Респондент:</t>
  </si>
  <si>
    <t>У звіті ЗОЗ має бути обов'язково заповнено таблицю 4000. У звіті ФОП — таблицю 4100.</t>
  </si>
  <si>
    <t>Odeska</t>
  </si>
  <si>
    <t>edrpou</t>
  </si>
  <si>
    <t>код за ЄДРПОУ:</t>
  </si>
  <si>
    <t xml:space="preserve">Зверніть увагу, що інформацію на цьому та інших листах необхідно вносити </t>
  </si>
  <si>
    <t>Poltavska</t>
  </si>
  <si>
    <t>rnokpp</t>
  </si>
  <si>
    <t>РНОКПП (зазначати у разі звіту ФОП):</t>
  </si>
  <si>
    <r>
      <t xml:space="preserve">тільки у комірки </t>
    </r>
    <r>
      <rPr>
        <b/>
        <sz val="11"/>
        <color rgb="FF99FF99"/>
        <rFont val="Times New Roman"/>
        <family val="1"/>
        <charset val="204"/>
      </rPr>
      <t>світло-зеленого кольору</t>
    </r>
  </si>
  <si>
    <t>Rivnenska</t>
  </si>
  <si>
    <t>name</t>
  </si>
  <si>
    <t>Найменування ЗОЗ (або П. І. Б. ФОП):</t>
  </si>
  <si>
    <r>
      <rPr>
        <sz val="11"/>
        <rFont val="Times New Roman"/>
        <family val="1"/>
        <charset val="204"/>
      </rPr>
      <t xml:space="preserve">Просимо </t>
    </r>
    <r>
      <rPr>
        <sz val="11"/>
        <color rgb="FFFF0000"/>
        <rFont val="Times New Roman"/>
        <family val="1"/>
        <charset val="204"/>
      </rPr>
      <t>уникати внесення змін у комірки без кольору чи іншого кольору,</t>
    </r>
  </si>
  <si>
    <t>Sumska</t>
  </si>
  <si>
    <t>postindex</t>
  </si>
  <si>
    <t>Місцезнаходження:</t>
  </si>
  <si>
    <t>поштовий індекс</t>
  </si>
  <si>
    <t>не видаляти / додавати / редагувати текст та формули, не змінювати форматування тощо</t>
  </si>
  <si>
    <t>Ternopilska</t>
  </si>
  <si>
    <t>oblast</t>
  </si>
  <si>
    <t>регіон</t>
  </si>
  <si>
    <t>Kharkivska</t>
  </si>
  <si>
    <t>rayon</t>
  </si>
  <si>
    <t>район</t>
  </si>
  <si>
    <t xml:space="preserve">3. Перевірте правильність внесення даних, користуючись вказівками, розміщеними  </t>
  </si>
  <si>
    <t>Khersonska</t>
  </si>
  <si>
    <t>punkt</t>
  </si>
  <si>
    <t>населений пункт</t>
  </si>
  <si>
    <r>
      <t xml:space="preserve">справа та внизу від таблиць у листах 1000 </t>
    </r>
    <r>
      <rPr>
        <sz val="11"/>
        <rFont val="Calibri"/>
        <family val="2"/>
        <charset val="204"/>
      </rPr>
      <t>—</t>
    </r>
    <r>
      <rPr>
        <sz val="11"/>
        <rFont val="Times New Roman"/>
        <family val="1"/>
        <charset val="204"/>
      </rPr>
      <t xml:space="preserve"> 3000. У разі наявності помилок, виправте внесені</t>
    </r>
  </si>
  <si>
    <t>Khmelnytska</t>
  </si>
  <si>
    <t>street</t>
  </si>
  <si>
    <t>вулиця / провулок, площа тощо</t>
  </si>
  <si>
    <t>дані відповідно до перевірочних формул у комірках червоного кольору з позначкою "Помилка"</t>
  </si>
  <si>
    <t>Cherkaska</t>
  </si>
  <si>
    <t>house</t>
  </si>
  <si>
    <t>№ будинку / корпусу</t>
  </si>
  <si>
    <t>(кількість помилок у кожній таблиці відображається в лівій нижній частині цього листа)</t>
  </si>
  <si>
    <t>Chernivetska</t>
  </si>
  <si>
    <t>room</t>
  </si>
  <si>
    <t>№ квартири / офісу</t>
  </si>
  <si>
    <t>Chernihivska</t>
  </si>
  <si>
    <t>filename</t>
  </si>
  <si>
    <r>
      <rPr>
        <sz val="11"/>
        <rFont val="Times New Roman"/>
        <family val="1"/>
        <charset val="204"/>
      </rPr>
      <t xml:space="preserve">4. </t>
    </r>
    <r>
      <rPr>
        <sz val="11"/>
        <color rgb="FFFF0000"/>
        <rFont val="Times New Roman"/>
        <family val="1"/>
        <charset val="204"/>
      </rPr>
      <t>Після завершення внесення даних перейменуйте файл, як зазначено у комірці нижче:</t>
    </r>
  </si>
  <si>
    <t>AR_Krym</t>
  </si>
  <si>
    <t>dir</t>
  </si>
  <si>
    <t>П. І. Б. керівника:</t>
  </si>
  <si>
    <t>Sevastopol</t>
  </si>
  <si>
    <t>dir_tel</t>
  </si>
  <si>
    <t>номер телефону:</t>
  </si>
  <si>
    <t>dir_email</t>
  </si>
  <si>
    <t>електронна адреса:</t>
  </si>
  <si>
    <r>
      <rPr>
        <sz val="11"/>
        <rFont val="Times New Roman"/>
        <family val="1"/>
        <charset val="204"/>
      </rPr>
      <t xml:space="preserve">5. </t>
    </r>
    <r>
      <rPr>
        <sz val="11"/>
        <color rgb="FFFF0000"/>
        <rFont val="Times New Roman"/>
        <family val="1"/>
        <charset val="204"/>
      </rPr>
      <t>Кожному із закладів з надання психіатричної допомоги області (включно із спеціалізованими</t>
    </r>
  </si>
  <si>
    <t>resp</t>
  </si>
  <si>
    <t>П. І. Б. відповідального за звіт:</t>
  </si>
  <si>
    <r>
      <t xml:space="preserve">та неспеціалізованими) — необхідно надіслати звіт у форматі .xlsx до ДОЗ, </t>
    </r>
    <r>
      <rPr>
        <sz val="11"/>
        <rFont val="Times New Roman"/>
        <family val="1"/>
        <charset val="204"/>
      </rPr>
      <t xml:space="preserve">для формування </t>
    </r>
  </si>
  <si>
    <t>resp_pos</t>
  </si>
  <si>
    <t>посада:</t>
  </si>
  <si>
    <t>пакету звітів по області</t>
  </si>
  <si>
    <t>resp_tel</t>
  </si>
  <si>
    <t>resp_email</t>
  </si>
  <si>
    <r>
      <rPr>
        <sz val="11"/>
        <rFont val="Times New Roman"/>
        <family val="1"/>
        <charset val="204"/>
      </rPr>
      <t xml:space="preserve">6. Просимо </t>
    </r>
    <r>
      <rPr>
        <sz val="11"/>
        <color rgb="FFFF0000"/>
        <rFont val="Times New Roman"/>
        <family val="1"/>
        <charset val="204"/>
      </rPr>
      <t xml:space="preserve">ДОЗ надіслати пакет звітів усіх закладів з надання психіатричної допомоги </t>
    </r>
  </si>
  <si>
    <t>(включно із спеціалізованими та неспеціалізованими) по області (в архівному файлі .zip)</t>
  </si>
  <si>
    <t>mis_1000</t>
  </si>
  <si>
    <t xml:space="preserve">Кількість помилок </t>
  </si>
  <si>
    <t>табл. 1000</t>
  </si>
  <si>
    <t xml:space="preserve">на електронну адресу: </t>
  </si>
  <si>
    <t>ndips@ukr.net</t>
  </si>
  <si>
    <t xml:space="preserve">відповідно до графіку, зазначеному в додатку 2 </t>
  </si>
  <si>
    <t>mis_1100</t>
  </si>
  <si>
    <t>у таблицях:</t>
  </si>
  <si>
    <t>табл. 1100</t>
  </si>
  <si>
    <t>до Наказу МОЗ України від 23 грудня 2025 року № 1934</t>
  </si>
  <si>
    <t>mis_1200</t>
  </si>
  <si>
    <t>табл. 1200</t>
  </si>
  <si>
    <t>mis_1300</t>
  </si>
  <si>
    <t>табл. 1300</t>
  </si>
  <si>
    <t>mis_1400</t>
  </si>
  <si>
    <t>табл. 1400</t>
  </si>
  <si>
    <t>mis_1500</t>
  </si>
  <si>
    <t>табл. 1500</t>
  </si>
  <si>
    <t>mis_2000</t>
  </si>
  <si>
    <t>табл. 2000</t>
  </si>
  <si>
    <t>mis_2100</t>
  </si>
  <si>
    <t>табл. 2100</t>
  </si>
  <si>
    <t>mis_2200</t>
  </si>
  <si>
    <t>табл. 2200</t>
  </si>
  <si>
    <t>mis_2300</t>
  </si>
  <si>
    <t>табл. 2300</t>
  </si>
  <si>
    <t>mis_2400</t>
  </si>
  <si>
    <t>табл. 2400</t>
  </si>
  <si>
    <t>mis_3000</t>
  </si>
  <si>
    <t>табл. 3000</t>
  </si>
  <si>
    <t>2021 рік</t>
  </si>
  <si>
    <t>(наприклад: "2021-Cherkaska_02005484")</t>
  </si>
  <si>
    <t>УКРАЇНА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</si>
</sst>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4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8.5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.5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8.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4"/>
      <color theme="10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99FF99"/>
      <name val="Times New Roman"/>
      <family val="1"/>
      <charset val="204"/>
    </font>
    <font>
      <sz val="11"/>
      <name val="Calibri"/>
      <family val="2"/>
      <charset val="204"/>
    </font>
    <font>
      <sz val="11"/>
      <color theme="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B6DF89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</cellStyleXfs>
  <cellXfs count="204">
    <xf numFmtId="0" fontId="0" fillId="0" borderId="0" xfId="0"/>
    <xf numFmtId="0" fontId="3" fillId="3" borderId="6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Continuous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9" fillId="4" borderId="0" xfId="0" applyFont="1" applyFill="1" applyAlignment="1">
      <alignment vertical="top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20" fillId="0" borderId="0" xfId="0" applyFont="1" applyAlignment="1">
      <alignment horizontal="center" vertical="top"/>
    </xf>
    <xf numFmtId="0" fontId="0" fillId="4" borderId="0" xfId="0" applyFill="1" applyAlignment="1">
      <alignment vertical="top"/>
    </xf>
    <xf numFmtId="0" fontId="9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9" fillId="4" borderId="1" xfId="0" applyFont="1" applyFill="1" applyBorder="1" applyAlignment="1">
      <alignment vertical="top"/>
    </xf>
    <xf numFmtId="0" fontId="9" fillId="4" borderId="3" xfId="0" applyFont="1" applyFill="1" applyBorder="1" applyAlignment="1">
      <alignment vertical="top"/>
    </xf>
    <xf numFmtId="0" fontId="14" fillId="4" borderId="1" xfId="0" applyFont="1" applyFill="1" applyBorder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9" fillId="4" borderId="1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Continuous" vertical="top" wrapText="1"/>
    </xf>
    <xf numFmtId="0" fontId="3" fillId="0" borderId="4" xfId="0" applyFont="1" applyBorder="1" applyAlignment="1">
      <alignment horizontal="centerContinuous" vertical="top" wrapText="1"/>
    </xf>
    <xf numFmtId="0" fontId="3" fillId="0" borderId="3" xfId="0" applyFont="1" applyBorder="1" applyAlignment="1">
      <alignment horizontal="centerContinuous" vertical="top" wrapText="1"/>
    </xf>
    <xf numFmtId="0" fontId="3" fillId="3" borderId="14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49" fontId="9" fillId="4" borderId="1" xfId="0" applyNumberFormat="1" applyFont="1" applyFill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1" xfId="0" quotePrefix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2" fillId="2" borderId="1" xfId="0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2" fontId="3" fillId="0" borderId="1" xfId="0" quotePrefix="1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6" fontId="3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4" fillId="4" borderId="7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centerContinuous" vertical="top" wrapText="1"/>
    </xf>
    <xf numFmtId="0" fontId="3" fillId="3" borderId="12" xfId="0" applyFont="1" applyFill="1" applyBorder="1" applyAlignment="1">
      <alignment horizontal="centerContinuous" vertical="top" wrapText="1"/>
    </xf>
    <xf numFmtId="0" fontId="3" fillId="3" borderId="9" xfId="0" applyFont="1" applyFill="1" applyBorder="1" applyAlignment="1">
      <alignment horizontal="centerContinuous" vertical="top" wrapText="1"/>
    </xf>
    <xf numFmtId="0" fontId="3" fillId="3" borderId="2" xfId="0" applyFont="1" applyFill="1" applyBorder="1" applyAlignment="1">
      <alignment horizontal="centerContinuous" vertical="top" wrapText="1"/>
    </xf>
    <xf numFmtId="0" fontId="3" fillId="3" borderId="4" xfId="0" applyFont="1" applyFill="1" applyBorder="1" applyAlignment="1">
      <alignment horizontal="centerContinuous" vertical="top" wrapText="1"/>
    </xf>
    <xf numFmtId="0" fontId="3" fillId="3" borderId="3" xfId="0" applyFont="1" applyFill="1" applyBorder="1" applyAlignment="1">
      <alignment horizontal="centerContinuous" vertical="top" wrapText="1"/>
    </xf>
    <xf numFmtId="0" fontId="3" fillId="3" borderId="13" xfId="0" applyFont="1" applyFill="1" applyBorder="1" applyAlignment="1">
      <alignment horizontal="centerContinuous" vertical="top" wrapText="1"/>
    </xf>
    <xf numFmtId="0" fontId="3" fillId="3" borderId="11" xfId="0" applyFont="1" applyFill="1" applyBorder="1" applyAlignment="1">
      <alignment horizontal="centerContinuous" vertical="top" wrapText="1"/>
    </xf>
    <xf numFmtId="49" fontId="14" fillId="4" borderId="1" xfId="0" applyNumberFormat="1" applyFont="1" applyFill="1" applyBorder="1" applyAlignment="1">
      <alignment vertical="top"/>
    </xf>
    <xf numFmtId="2" fontId="2" fillId="0" borderId="1" xfId="0" quotePrefix="1" applyNumberFormat="1" applyFont="1" applyBorder="1" applyAlignment="1">
      <alignment horizontal="left" vertical="top" wrapText="1"/>
    </xf>
    <xf numFmtId="0" fontId="14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4" fillId="4" borderId="1" xfId="0" applyFont="1" applyFill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3" fillId="3" borderId="11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centerContinuous" vertical="top" wrapText="1"/>
    </xf>
    <xf numFmtId="0" fontId="13" fillId="0" borderId="3" xfId="0" applyFont="1" applyBorder="1" applyAlignment="1">
      <alignment horizontal="centerContinuous" vertical="top"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Continuous" vertical="top" wrapText="1"/>
    </xf>
    <xf numFmtId="0" fontId="2" fillId="0" borderId="4" xfId="0" applyFont="1" applyBorder="1" applyAlignment="1">
      <alignment horizontal="centerContinuous" vertical="top" wrapText="1"/>
    </xf>
    <xf numFmtId="0" fontId="2" fillId="0" borderId="3" xfId="0" applyFont="1" applyBorder="1" applyAlignment="1">
      <alignment horizontal="centerContinuous" vertical="top" wrapText="1"/>
    </xf>
    <xf numFmtId="0" fontId="5" fillId="0" borderId="0" xfId="0" applyFont="1" applyAlignment="1">
      <alignment vertical="top"/>
    </xf>
    <xf numFmtId="0" fontId="2" fillId="0" borderId="2" xfId="0" applyFont="1" applyBorder="1" applyAlignment="1">
      <alignment horizontal="centerContinuous" vertical="top" wrapText="1"/>
    </xf>
    <xf numFmtId="0" fontId="13" fillId="3" borderId="12" xfId="0" applyFont="1" applyFill="1" applyBorder="1" applyAlignment="1">
      <alignment horizontal="centerContinuous" vertical="top" wrapText="1"/>
    </xf>
    <xf numFmtId="0" fontId="13" fillId="3" borderId="9" xfId="0" applyFont="1" applyFill="1" applyBorder="1" applyAlignment="1">
      <alignment horizontal="centerContinuous" vertical="top" wrapText="1"/>
    </xf>
    <xf numFmtId="0" fontId="3" fillId="3" borderId="11" xfId="0" applyFont="1" applyFill="1" applyBorder="1" applyAlignment="1">
      <alignment vertical="top" wrapText="1"/>
    </xf>
    <xf numFmtId="0" fontId="2" fillId="0" borderId="1" xfId="0" quotePrefix="1" applyFont="1" applyBorder="1" applyAlignment="1">
      <alignment horizontal="left" vertical="top" wrapText="1"/>
    </xf>
    <xf numFmtId="0" fontId="14" fillId="4" borderId="0" xfId="0" applyFont="1" applyFill="1" applyAlignment="1">
      <alignment horizontal="left" vertical="top"/>
    </xf>
    <xf numFmtId="0" fontId="9" fillId="4" borderId="0" xfId="0" applyFont="1" applyFill="1" applyAlignment="1">
      <alignment horizontal="center" vertical="top"/>
    </xf>
    <xf numFmtId="49" fontId="14" fillId="4" borderId="0" xfId="0" applyNumberFormat="1" applyFont="1" applyFill="1" applyAlignment="1">
      <alignment vertical="top"/>
    </xf>
    <xf numFmtId="0" fontId="23" fillId="0" borderId="0" xfId="0" applyFont="1" applyAlignment="1">
      <alignment vertical="top"/>
    </xf>
    <xf numFmtId="0" fontId="7" fillId="0" borderId="0" xfId="0" applyFont="1" applyAlignment="1">
      <alignment vertical="top"/>
    </xf>
    <xf numFmtId="49" fontId="9" fillId="4" borderId="0" xfId="0" applyNumberFormat="1" applyFont="1" applyFill="1" applyAlignment="1">
      <alignment vertical="top"/>
    </xf>
    <xf numFmtId="16" fontId="3" fillId="0" borderId="1" xfId="0" quotePrefix="1" applyNumberFormat="1" applyFont="1" applyBorder="1" applyAlignment="1">
      <alignment vertical="top" wrapText="1"/>
    </xf>
    <xf numFmtId="14" fontId="3" fillId="0" borderId="1" xfId="0" quotePrefix="1" applyNumberFormat="1" applyFont="1" applyBorder="1" applyAlignment="1">
      <alignment vertical="top" wrapText="1"/>
    </xf>
    <xf numFmtId="0" fontId="14" fillId="4" borderId="0" xfId="0" applyFont="1" applyFill="1" applyAlignment="1">
      <alignment vertical="top"/>
    </xf>
    <xf numFmtId="0" fontId="2" fillId="0" borderId="1" xfId="0" applyFont="1" applyBorder="1" applyAlignment="1">
      <alignment horizontal="left" vertical="top" wrapText="1"/>
    </xf>
    <xf numFmtId="16" fontId="2" fillId="0" borderId="1" xfId="0" quotePrefix="1" applyNumberFormat="1" applyFont="1" applyBorder="1" applyAlignment="1">
      <alignment vertical="top" wrapText="1"/>
    </xf>
    <xf numFmtId="0" fontId="0" fillId="3" borderId="8" xfId="0" applyFill="1" applyBorder="1" applyAlignment="1">
      <alignment vertical="top"/>
    </xf>
    <xf numFmtId="0" fontId="0" fillId="3" borderId="12" xfId="0" applyFill="1" applyBorder="1" applyAlignment="1">
      <alignment vertical="top"/>
    </xf>
    <xf numFmtId="0" fontId="0" fillId="3" borderId="9" xfId="0" applyFill="1" applyBorder="1" applyAlignment="1">
      <alignment vertical="top"/>
    </xf>
    <xf numFmtId="0" fontId="24" fillId="3" borderId="15" xfId="0" applyFont="1" applyFill="1" applyBorder="1" applyAlignment="1">
      <alignment horizontal="centerContinuous" vertical="top"/>
    </xf>
    <xf numFmtId="0" fontId="0" fillId="3" borderId="0" xfId="0" applyFill="1" applyAlignment="1">
      <alignment horizontal="centerContinuous" vertical="top"/>
    </xf>
    <xf numFmtId="0" fontId="0" fillId="3" borderId="14" xfId="0" applyFill="1" applyBorder="1" applyAlignment="1">
      <alignment horizontal="centerContinuous" vertical="top"/>
    </xf>
    <xf numFmtId="0" fontId="0" fillId="3" borderId="15" xfId="0" applyFill="1" applyBorder="1" applyAlignment="1">
      <alignment vertical="top"/>
    </xf>
    <xf numFmtId="0" fontId="0" fillId="3" borderId="0" xfId="0" applyFill="1" applyAlignment="1">
      <alignment vertical="top"/>
    </xf>
    <xf numFmtId="0" fontId="0" fillId="3" borderId="14" xfId="0" applyFill="1" applyBorder="1" applyAlignment="1">
      <alignment vertical="top"/>
    </xf>
    <xf numFmtId="0" fontId="26" fillId="5" borderId="15" xfId="2" applyFont="1" applyFill="1" applyBorder="1" applyAlignment="1">
      <alignment vertical="top"/>
    </xf>
    <xf numFmtId="0" fontId="26" fillId="5" borderId="0" xfId="2" applyFont="1" applyFill="1" applyBorder="1" applyAlignment="1">
      <alignment vertical="top"/>
    </xf>
    <xf numFmtId="0" fontId="26" fillId="5" borderId="14" xfId="2" applyFont="1" applyFill="1" applyBorder="1" applyAlignment="1">
      <alignment vertical="top"/>
    </xf>
    <xf numFmtId="0" fontId="24" fillId="0" borderId="0" xfId="0" applyFont="1" applyAlignment="1">
      <alignment vertical="top"/>
    </xf>
    <xf numFmtId="0" fontId="27" fillId="5" borderId="15" xfId="2" applyFont="1" applyFill="1" applyBorder="1" applyAlignment="1">
      <alignment vertical="top"/>
    </xf>
    <xf numFmtId="0" fontId="27" fillId="5" borderId="0" xfId="2" applyFont="1" applyFill="1" applyBorder="1" applyAlignment="1">
      <alignment vertical="top"/>
    </xf>
    <xf numFmtId="0" fontId="27" fillId="5" borderId="14" xfId="2" applyFont="1" applyFill="1" applyBorder="1" applyAlignment="1">
      <alignment vertical="top"/>
    </xf>
    <xf numFmtId="0" fontId="28" fillId="0" borderId="0" xfId="0" applyFont="1" applyAlignment="1">
      <alignment vertical="top"/>
    </xf>
    <xf numFmtId="0" fontId="26" fillId="6" borderId="15" xfId="2" applyFont="1" applyFill="1" applyBorder="1" applyAlignment="1">
      <alignment vertical="top"/>
    </xf>
    <xf numFmtId="0" fontId="26" fillId="6" borderId="0" xfId="2" applyFont="1" applyFill="1" applyBorder="1" applyAlignment="1">
      <alignment vertical="top"/>
    </xf>
    <xf numFmtId="0" fontId="26" fillId="6" borderId="14" xfId="2" applyFont="1" applyFill="1" applyBorder="1" applyAlignment="1">
      <alignment vertical="top"/>
    </xf>
    <xf numFmtId="0" fontId="27" fillId="6" borderId="15" xfId="2" applyFont="1" applyFill="1" applyBorder="1" applyAlignment="1">
      <alignment vertical="top"/>
    </xf>
    <xf numFmtId="0" fontId="27" fillId="6" borderId="0" xfId="2" applyFont="1" applyFill="1" applyBorder="1" applyAlignment="1">
      <alignment vertical="top"/>
    </xf>
    <xf numFmtId="0" fontId="27" fillId="6" borderId="14" xfId="2" applyFont="1" applyFill="1" applyBorder="1" applyAlignment="1">
      <alignment vertical="top"/>
    </xf>
    <xf numFmtId="0" fontId="26" fillId="7" borderId="15" xfId="2" applyFont="1" applyFill="1" applyBorder="1" applyAlignment="1">
      <alignment vertical="top"/>
    </xf>
    <xf numFmtId="0" fontId="26" fillId="7" borderId="0" xfId="2" applyFont="1" applyFill="1" applyBorder="1" applyAlignment="1">
      <alignment vertical="top"/>
    </xf>
    <xf numFmtId="0" fontId="26" fillId="7" borderId="14" xfId="2" applyFont="1" applyFill="1" applyBorder="1" applyAlignment="1">
      <alignment vertical="top"/>
    </xf>
    <xf numFmtId="0" fontId="26" fillId="8" borderId="15" xfId="2" applyFont="1" applyFill="1" applyBorder="1" applyAlignment="1">
      <alignment vertical="top"/>
    </xf>
    <xf numFmtId="0" fontId="26" fillId="8" borderId="0" xfId="2" applyFont="1" applyFill="1" applyBorder="1" applyAlignment="1">
      <alignment vertical="top"/>
    </xf>
    <xf numFmtId="0" fontId="26" fillId="8" borderId="14" xfId="2" applyFont="1" applyFill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13" xfId="0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17" fillId="0" borderId="0" xfId="0" applyFont="1" applyAlignment="1">
      <alignment vertical="top"/>
    </xf>
    <xf numFmtId="0" fontId="10" fillId="3" borderId="0" xfId="0" applyFont="1" applyFill="1" applyAlignment="1">
      <alignment horizontal="left" vertical="top" wrapText="1"/>
    </xf>
    <xf numFmtId="0" fontId="3" fillId="0" borderId="7" xfId="0" applyFont="1" applyBorder="1" applyAlignment="1">
      <alignment horizontal="centerContinuous" vertical="top" wrapText="1"/>
    </xf>
    <xf numFmtId="0" fontId="3" fillId="0" borderId="1" xfId="0" applyFont="1" applyBorder="1" applyAlignment="1">
      <alignment horizontal="centerContinuous" vertical="top" wrapText="1"/>
    </xf>
    <xf numFmtId="0" fontId="1" fillId="0" borderId="0" xfId="1" applyFill="1" applyAlignment="1" applyProtection="1">
      <alignment vertical="top"/>
    </xf>
    <xf numFmtId="49" fontId="9" fillId="0" borderId="0" xfId="0" applyNumberFormat="1" applyFont="1" applyAlignment="1">
      <alignment vertical="top"/>
    </xf>
    <xf numFmtId="0" fontId="3" fillId="3" borderId="2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8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16" fontId="2" fillId="0" borderId="5" xfId="0" quotePrefix="1" applyNumberFormat="1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12" fillId="2" borderId="5" xfId="0" applyFont="1" applyFill="1" applyBorder="1" applyAlignment="1">
      <alignment horizontal="right" vertical="top" wrapText="1"/>
    </xf>
    <xf numFmtId="0" fontId="14" fillId="0" borderId="0" xfId="0" applyFont="1" applyAlignment="1">
      <alignment horizontal="left" vertical="top"/>
    </xf>
    <xf numFmtId="0" fontId="3" fillId="0" borderId="7" xfId="0" applyFont="1" applyBorder="1" applyAlignment="1">
      <alignment vertical="top" wrapText="1"/>
    </xf>
    <xf numFmtId="0" fontId="15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2" fontId="8" fillId="2" borderId="1" xfId="0" applyNumberFormat="1" applyFont="1" applyFill="1" applyBorder="1" applyAlignment="1">
      <alignment horizontal="right" vertical="top" wrapText="1"/>
    </xf>
    <xf numFmtId="0" fontId="3" fillId="0" borderId="5" xfId="0" applyFont="1" applyBorder="1" applyAlignment="1">
      <alignment horizontal="left" vertical="top" wrapText="1"/>
    </xf>
    <xf numFmtId="16" fontId="3" fillId="0" borderId="5" xfId="0" applyNumberFormat="1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8" fillId="2" borderId="5" xfId="0" applyFont="1" applyFill="1" applyBorder="1" applyAlignment="1">
      <alignment horizontal="right" vertical="top" wrapText="1"/>
    </xf>
    <xf numFmtId="0" fontId="0" fillId="0" borderId="13" xfId="0" applyBorder="1"/>
    <xf numFmtId="0" fontId="30" fillId="3" borderId="12" xfId="0" applyFont="1" applyFill="1" applyBorder="1" applyAlignment="1">
      <alignment horizontal="left"/>
    </xf>
    <xf numFmtId="0" fontId="4" fillId="3" borderId="12" xfId="0" applyFont="1" applyFill="1" applyBorder="1"/>
    <xf numFmtId="0" fontId="6" fillId="3" borderId="12" xfId="0" applyFont="1" applyFill="1" applyBorder="1" applyAlignment="1">
      <alignment horizontal="left"/>
    </xf>
    <xf numFmtId="0" fontId="10" fillId="3" borderId="12" xfId="0" applyFont="1" applyFill="1" applyBorder="1" applyAlignment="1">
      <alignment horizontal="left"/>
    </xf>
    <xf numFmtId="0" fontId="4" fillId="3" borderId="9" xfId="0" applyFont="1" applyFill="1" applyBorder="1"/>
    <xf numFmtId="0" fontId="4" fillId="0" borderId="0" xfId="0" applyFont="1"/>
    <xf numFmtId="0" fontId="4" fillId="3" borderId="0" xfId="0" applyFont="1" applyFill="1"/>
    <xf numFmtId="0" fontId="4" fillId="3" borderId="14" xfId="0" applyFont="1" applyFill="1" applyBorder="1"/>
    <xf numFmtId="0" fontId="31" fillId="0" borderId="0" xfId="0" applyFont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6" fillId="3" borderId="0" xfId="0" applyFont="1" applyFill="1"/>
    <xf numFmtId="0" fontId="32" fillId="3" borderId="0" xfId="0" applyFont="1" applyFill="1"/>
    <xf numFmtId="0" fontId="33" fillId="3" borderId="0" xfId="0" applyFont="1" applyFill="1" applyAlignment="1">
      <alignment horizontal="left" vertical="center"/>
    </xf>
    <xf numFmtId="0" fontId="34" fillId="3" borderId="0" xfId="1" applyFont="1" applyFill="1" applyBorder="1" applyAlignment="1" applyProtection="1">
      <alignment horizontal="left" vertical="center"/>
    </xf>
    <xf numFmtId="0" fontId="10" fillId="3" borderId="0" xfId="0" applyFont="1" applyFill="1"/>
    <xf numFmtId="0" fontId="33" fillId="3" borderId="0" xfId="0" applyFont="1" applyFill="1"/>
    <xf numFmtId="0" fontId="35" fillId="3" borderId="0" xfId="0" applyFont="1" applyFill="1" applyAlignment="1">
      <alignment horizontal="left"/>
    </xf>
    <xf numFmtId="0" fontId="9" fillId="0" borderId="0" xfId="0" applyFont="1"/>
    <xf numFmtId="0" fontId="33" fillId="3" borderId="0" xfId="0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3" borderId="0" xfId="0" applyFont="1" applyFill="1" applyAlignment="1">
      <alignment horizontal="left"/>
    </xf>
    <xf numFmtId="0" fontId="32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/>
    </xf>
    <xf numFmtId="0" fontId="35" fillId="0" borderId="0" xfId="0" applyFont="1"/>
    <xf numFmtId="0" fontId="35" fillId="3" borderId="0" xfId="0" applyFont="1" applyFill="1" applyAlignment="1">
      <alignment horizontal="left" vertical="center"/>
    </xf>
    <xf numFmtId="0" fontId="35" fillId="3" borderId="0" xfId="0" applyFont="1" applyFill="1"/>
    <xf numFmtId="0" fontId="35" fillId="0" borderId="0" xfId="0" applyFont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38" fillId="3" borderId="0" xfId="0" applyFont="1" applyFill="1"/>
    <xf numFmtId="0" fontId="32" fillId="3" borderId="0" xfId="0" applyFont="1" applyFill="1" applyAlignment="1">
      <alignment horizontal="left"/>
    </xf>
    <xf numFmtId="0" fontId="0" fillId="3" borderId="0" xfId="0" applyFill="1"/>
    <xf numFmtId="0" fontId="6" fillId="3" borderId="0" xfId="0" applyFont="1" applyFill="1" applyAlignment="1">
      <alignment horizontal="left" vertical="center"/>
    </xf>
    <xf numFmtId="0" fontId="4" fillId="9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/>
    </xf>
    <xf numFmtId="0" fontId="0" fillId="3" borderId="14" xfId="0" applyFill="1" applyBorder="1"/>
    <xf numFmtId="0" fontId="0" fillId="3" borderId="13" xfId="0" applyFill="1" applyBorder="1"/>
    <xf numFmtId="0" fontId="35" fillId="3" borderId="0" xfId="0" applyFont="1" applyFill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0" fillId="3" borderId="11" xfId="0" applyFill="1" applyBorder="1"/>
    <xf numFmtId="0" fontId="29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left" vertical="center"/>
    </xf>
  </cellXfs>
  <cellStyles count="3">
    <cellStyle name="Гіперпосилання" xfId="1" builtinId="8"/>
    <cellStyle name="Гіперпосилання 2" xfId="2" xr:uid="{1EFB09DA-62A0-4DAE-95DE-381DA3685DB7}"/>
    <cellStyle name="Звичайний" xfId="0" builtinId="0"/>
  </cellStyles>
  <dxfs count="17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family val="1"/>
        <charset val="204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family val="1"/>
        <charset val="204"/>
        <scheme val="none"/>
      </font>
      <numFmt numFmtId="21" formatCode="dd/mmm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top" textRotation="0" wrapText="0" indent="0" justifyLastLine="0" shrinkToFit="0" readingOrder="0"/>
    </dxf>
  </dxfs>
  <tableStyles count="0" defaultTableStyle="TableStyleMedium9" defaultPivotStyle="PivotStyleLight16"/>
  <colors>
    <mruColors>
      <color rgb="FF99FF99"/>
      <color rgb="FF99FF66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3:V199" headerRowCount="0" totalsRowCount="1" headerRowDxfId="169" dataDxfId="168" totalsRowDxfId="166" tableBorderDxfId="167">
  <tableColumns count="21">
    <tableColumn id="1" xr3:uid="{00000000-0010-0000-0000-000001000000}" name="Disease" headerRowDxfId="165" dataDxfId="164" totalsRowDxfId="163"/>
    <tableColumn id="2" xr3:uid="{00000000-0010-0000-0000-000002000000}" name="Raw" headerRowDxfId="162" dataDxfId="161" totalsRowDxfId="160"/>
    <tableColumn id="3" xr3:uid="{00000000-0010-0000-0000-000003000000}" name="ICD10" headerRowDxfId="159" dataDxfId="158" totalsRowDxfId="157"/>
    <tableColumn id="4" xr3:uid="{00000000-0010-0000-0000-000004000000}" name="Столбец2" headerRowDxfId="156" dataDxfId="155" totalsRowDxfId="154"/>
    <tableColumn id="5" xr3:uid="{00000000-0010-0000-0000-000005000000}" name="Столбец3" headerRowDxfId="153" dataDxfId="152" totalsRowDxfId="151"/>
    <tableColumn id="6" xr3:uid="{00000000-0010-0000-0000-000006000000}" name="Столбец4" headerRowDxfId="150" dataDxfId="149" totalsRowDxfId="148"/>
    <tableColumn id="7" xr3:uid="{00000000-0010-0000-0000-000007000000}" name="Столбец5" headerRowDxfId="147" dataDxfId="146" totalsRowDxfId="145"/>
    <tableColumn id="8" xr3:uid="{00000000-0010-0000-0000-000008000000}" name="Столбец6" headerRowDxfId="144" dataDxfId="143" totalsRowDxfId="142"/>
    <tableColumn id="9" xr3:uid="{00000000-0010-0000-0000-000009000000}" name="Столбец7" headerRowDxfId="141" dataDxfId="140" totalsRowDxfId="139"/>
    <tableColumn id="10" xr3:uid="{00000000-0010-0000-0000-00000A000000}" name="Столбец8" headerRowDxfId="138" dataDxfId="137" totalsRowDxfId="136"/>
    <tableColumn id="11" xr3:uid="{00000000-0010-0000-0000-00000B000000}" name="Столбец9" headerRowDxfId="135" dataDxfId="134" totalsRowDxfId="133"/>
    <tableColumn id="12" xr3:uid="{00000000-0010-0000-0000-00000C000000}" name="Столбец10" headerRowDxfId="132" dataDxfId="131" totalsRowDxfId="130"/>
    <tableColumn id="13" xr3:uid="{00000000-0010-0000-0000-00000D000000}" name="Столбец11" headerRowDxfId="129" dataDxfId="128" totalsRowDxfId="127"/>
    <tableColumn id="14" xr3:uid="{00000000-0010-0000-0000-00000E000000}" name="Столбец12" headerRowDxfId="126" dataDxfId="125" totalsRowDxfId="124"/>
    <tableColumn id="15" xr3:uid="{00000000-0010-0000-0000-00000F000000}" name="Столбец13" headerRowDxfId="123" dataDxfId="122" totalsRowDxfId="121"/>
    <tableColumn id="16" xr3:uid="{00000000-0010-0000-0000-000010000000}" name="Столбец14" headerRowDxfId="120" dataDxfId="119" totalsRowDxfId="118"/>
    <tableColumn id="17" xr3:uid="{00000000-0010-0000-0000-000011000000}" name="Столбец15" headerRowDxfId="117" dataDxfId="116" totalsRowDxfId="115"/>
    <tableColumn id="18" xr3:uid="{00000000-0010-0000-0000-000012000000}" name="Столбец16" headerRowDxfId="114" dataDxfId="113" totalsRowDxfId="112"/>
    <tableColumn id="19" xr3:uid="{00000000-0010-0000-0000-000013000000}" name="Столбец17" headerRowDxfId="111" dataDxfId="110" totalsRowDxfId="109"/>
    <tableColumn id="20" xr3:uid="{00000000-0010-0000-0000-000014000000}" name="Столбец18" headerRowDxfId="108" dataDxfId="107" totalsRowDxfId="106"/>
    <tableColumn id="21" xr3:uid="{00000000-0010-0000-0000-000015000000}" name="Столбец19" headerRowDxfId="105" dataDxfId="104" totalsRowDxfId="103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dips@ukr.net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86809-630F-4C22-86C5-58DC0983B874}">
  <sheetPr>
    <tabColor rgb="FF00823B"/>
  </sheetPr>
  <dimension ref="A1:Q19"/>
  <sheetViews>
    <sheetView tabSelected="1" workbookViewId="0"/>
  </sheetViews>
  <sheetFormatPr defaultRowHeight="15" x14ac:dyDescent="0.25"/>
  <cols>
    <col min="1" max="1" width="19.42578125" style="13" customWidth="1"/>
    <col min="2" max="16384" width="9.140625" style="13"/>
  </cols>
  <sheetData>
    <row r="1" spans="1:17" x14ac:dyDescent="0.25">
      <c r="A1" s="94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</row>
    <row r="2" spans="1:17" ht="18.75" x14ac:dyDescent="0.25">
      <c r="A2" s="97" t="s">
        <v>1235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9"/>
    </row>
    <row r="3" spans="1:17" x14ac:dyDescent="0.25">
      <c r="A3" s="100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</row>
    <row r="4" spans="1:17" s="106" customFormat="1" ht="18.75" x14ac:dyDescent="0.25">
      <c r="A4" s="103" t="s">
        <v>0</v>
      </c>
      <c r="B4" s="104" t="s">
        <v>1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5"/>
    </row>
    <row r="5" spans="1:17" s="110" customFormat="1" ht="18.75" x14ac:dyDescent="0.25">
      <c r="A5" s="107" t="s">
        <v>195</v>
      </c>
      <c r="B5" s="108" t="s">
        <v>194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9"/>
    </row>
    <row r="6" spans="1:17" s="110" customFormat="1" ht="18.75" x14ac:dyDescent="0.25">
      <c r="A6" s="107" t="s">
        <v>464</v>
      </c>
      <c r="B6" s="108" t="s">
        <v>463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</row>
    <row r="7" spans="1:17" s="110" customFormat="1" ht="18.75" x14ac:dyDescent="0.25">
      <c r="A7" s="107" t="s">
        <v>466</v>
      </c>
      <c r="B7" s="108" t="s">
        <v>465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9"/>
    </row>
    <row r="8" spans="1:17" s="110" customFormat="1" ht="18.75" x14ac:dyDescent="0.25">
      <c r="A8" s="107" t="s">
        <v>468</v>
      </c>
      <c r="B8" s="108" t="s">
        <v>467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9"/>
    </row>
    <row r="9" spans="1:17" s="110" customFormat="1" ht="18.75" x14ac:dyDescent="0.25">
      <c r="A9" s="107" t="s">
        <v>470</v>
      </c>
      <c r="B9" s="108" t="s">
        <v>469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9"/>
    </row>
    <row r="10" spans="1:17" s="106" customFormat="1" ht="18.75" x14ac:dyDescent="0.25">
      <c r="A10" s="111" t="s">
        <v>472</v>
      </c>
      <c r="B10" s="112" t="s">
        <v>471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3"/>
    </row>
    <row r="11" spans="1:17" s="110" customFormat="1" ht="18.75" x14ac:dyDescent="0.25">
      <c r="A11" s="114" t="s">
        <v>474</v>
      </c>
      <c r="B11" s="115" t="s">
        <v>473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6"/>
    </row>
    <row r="12" spans="1:17" s="110" customFormat="1" ht="18.75" x14ac:dyDescent="0.25">
      <c r="A12" s="114" t="s">
        <v>476</v>
      </c>
      <c r="B12" s="115" t="s">
        <v>475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6"/>
    </row>
    <row r="13" spans="1:17" s="110" customFormat="1" ht="18.75" x14ac:dyDescent="0.25">
      <c r="A13" s="114" t="s">
        <v>478</v>
      </c>
      <c r="B13" s="115" t="s">
        <v>477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6"/>
    </row>
    <row r="14" spans="1:17" s="110" customFormat="1" ht="18.75" x14ac:dyDescent="0.25">
      <c r="A14" s="114" t="s">
        <v>578</v>
      </c>
      <c r="B14" s="115" t="s">
        <v>577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6"/>
    </row>
    <row r="15" spans="1:17" s="106" customFormat="1" ht="18.75" x14ac:dyDescent="0.25">
      <c r="A15" s="117" t="s">
        <v>579</v>
      </c>
      <c r="B15" s="118" t="s">
        <v>580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9"/>
    </row>
    <row r="16" spans="1:17" s="106" customFormat="1" ht="18.75" x14ac:dyDescent="0.25">
      <c r="A16" s="120" t="s">
        <v>573</v>
      </c>
      <c r="B16" s="121" t="s">
        <v>1234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2"/>
    </row>
    <row r="17" spans="1:17" x14ac:dyDescent="0.25">
      <c r="A17" s="123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5"/>
    </row>
    <row r="19" spans="1:17" ht="69" customHeight="1" x14ac:dyDescent="0.25">
      <c r="A19" s="196" t="s">
        <v>1236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</row>
  </sheetData>
  <mergeCells count="1">
    <mergeCell ref="A19:Q19"/>
  </mergeCells>
  <hyperlinks>
    <hyperlink ref="A4:N4" location="'1000'!A1" display="Таблиця 1000" xr:uid="{2138ABBD-CF60-4100-B287-A105535D5496}"/>
    <hyperlink ref="A5:N5" location="'1100'!A1" display="Таблиця 1100" xr:uid="{19AFEC83-83FF-4F08-84AC-C11491089DCC}"/>
    <hyperlink ref="A6:N6" location="'1200'!A1" display="Таблиця 1200" xr:uid="{F38ED43B-D430-4BF2-B404-CAF243A722A3}"/>
    <hyperlink ref="A7:N7" location="'1300'!A1" display="Таблиця 1300" xr:uid="{D63F4C06-D097-4E6F-B5FF-FD2B3BDF419F}"/>
    <hyperlink ref="A8:N8" location="'1400'!A1" display="Таблиця 1400" xr:uid="{D476BC0D-2CE7-4F02-A80F-38E582513D83}"/>
    <hyperlink ref="A9:N9" location="'1500'!A1" display="Таблиця 1500" xr:uid="{A259B6B3-D594-4358-BAD3-0F7AE3A84E7F}"/>
    <hyperlink ref="A10:N10" location="'2000'!A1" display="Таблиця 2000" xr:uid="{C8CDF08D-319F-48A3-9ABB-D21677EF2848}"/>
    <hyperlink ref="A11:N11" location="'2100'!A1" display="Таблиця 2100" xr:uid="{1A1DE796-AECE-4FE1-BDEF-424DDF9BDFF6}"/>
    <hyperlink ref="A12:N12" location="'2200'!A1" display="Таблиця 2200" xr:uid="{3B52A952-0989-49D2-8F74-AF4296BCE0D4}"/>
    <hyperlink ref="A13:N13" location="'2300'!A1" display="Таблиця 2300" xr:uid="{C28194D1-FFEF-430C-A9B2-FB5A44ACF054}"/>
    <hyperlink ref="A14:N14" location="'2400'!A1" display="Таблиця 2400" xr:uid="{B90A73CD-A3CD-4D3A-A489-B9499F82F5E5}"/>
    <hyperlink ref="A15:N15" location="'3000'!A1" display="Таблиця 3000" xr:uid="{DBC5A2E9-5F7B-4798-BAEB-B7A6C9DCBA20}"/>
    <hyperlink ref="A16:N16" location="'4000'!A1" display="Таблиця 4000" xr:uid="{BA14523C-3AA2-40EE-93AF-6371EA5A15AE}"/>
    <hyperlink ref="N4:P4" location="'1000'!A1" display="Таблиця 1000" xr:uid="{7FECD6AB-CE61-4B3D-94BF-F6AEC78523F0}"/>
    <hyperlink ref="N5:P5" location="'1100'!A1" display="Таблиця 1100" xr:uid="{A78A0D9C-576D-466D-8E48-6F58CCD1984E}"/>
    <hyperlink ref="N6:P6" location="'1200'!A1" display="Таблиця 1200" xr:uid="{C1984497-F800-488A-91EE-EC37CF44E22A}"/>
    <hyperlink ref="N7:P7" location="'1300'!A1" display="Таблиця 1300" xr:uid="{DA4951A4-A32D-42C7-B893-F95FC671B2F9}"/>
    <hyperlink ref="N8:P8" location="'1400'!A1" display="Таблиця 1400" xr:uid="{F9362AB2-6E4B-4385-8341-432633A418A5}"/>
    <hyperlink ref="N9:P9" location="'1500'!A1" display="Таблиця 1500" xr:uid="{EA8027B5-DDEC-4F04-BD49-EA8EC093D9B6}"/>
    <hyperlink ref="N10:P10" location="'2000'!A1" display="Таблиця 2000" xr:uid="{6FD7EA20-AC91-4D58-984C-E84BA78E0B60}"/>
    <hyperlink ref="N11:P11" location="'2100'!A1" display="Таблиця 2100" xr:uid="{DCD59C6C-2A3A-4523-9C45-797CAEF7A381}"/>
    <hyperlink ref="N12:P12" location="'2200'!A1" display="Таблиця 2200" xr:uid="{F98E67B3-B691-48A9-A03A-4D4CCEE88D2B}"/>
    <hyperlink ref="N13:P13" location="'2300'!A1" display="Таблиця 2300" xr:uid="{DAD595ED-F43C-4538-BE3E-C2F9B31F9657}"/>
    <hyperlink ref="N14:P14" location="'2400'!A1" display="Таблиця 2400" xr:uid="{CEB94D16-EADE-4962-BBD1-E53981D0B39F}"/>
    <hyperlink ref="N15:P15" location="'3000'!A1" display="Таблиця 3000" xr:uid="{F25EADA0-D2ED-4A23-8071-A3CEA39B30BD}"/>
    <hyperlink ref="N16:P16" location="'4000'!A1" display="Таблиця 4000" xr:uid="{0FCA19FC-F6AE-4C29-92DC-C85351D4661A}"/>
    <hyperlink ref="O4" location="'1000'!A1" display="Таблиця 1000" xr:uid="{CBCE7B74-8F0A-469D-92E0-314564053B09}"/>
    <hyperlink ref="O5" location="'1100'!A1" display="Таблиця 1100" xr:uid="{C45868A7-B75E-4BF9-929A-EE3DCF6DB38A}"/>
    <hyperlink ref="O6" location="'1200'!A1" display="Таблиця 1200" xr:uid="{6D56BB85-3AC8-48E7-B64C-7C606C586FDE}"/>
    <hyperlink ref="O7" location="'1300'!A1" display="Таблиця 1300" xr:uid="{F11F3315-3285-482C-965E-15B2AADD0631}"/>
    <hyperlink ref="O8" location="'1400'!A1" display="Таблиця 1400" xr:uid="{C5ED7C4E-23E8-42B2-931A-9F1680F6984A}"/>
    <hyperlink ref="O9" location="'1500'!A1" display="Таблиця 1500" xr:uid="{180B64B2-E106-4696-833E-B9B9BEBE6508}"/>
    <hyperlink ref="O10" location="'2000'!A1" display="Таблиця 2000" xr:uid="{023177E8-1500-4D83-9CB3-9DF3E732D96D}"/>
    <hyperlink ref="O11" location="'2100'!A1" display="Таблиця 2100" xr:uid="{F9F0D897-DAD7-478E-A98C-744E065050A7}"/>
    <hyperlink ref="O12" location="'2200'!A1" display="Таблиця 2200" xr:uid="{D714D04F-D940-48D0-A9CC-5EF0FD705F55}"/>
    <hyperlink ref="O13" location="'2300'!A1" display="Таблиця 2300" xr:uid="{89176805-7B41-4BFD-B701-02D40488D1EA}"/>
    <hyperlink ref="O14" location="'2400'!A1" display="Таблиця 2400" xr:uid="{F5BFC86C-8DAF-477B-A20D-EBDCEF04857E}"/>
    <hyperlink ref="O15" location="'3000'!A1" display="Таблиця 3000" xr:uid="{8384546D-B554-4523-8FDC-A2296A010FEF}"/>
    <hyperlink ref="O16" location="'4000'!A1" display="Таблиця 4000" xr:uid="{5E71332A-0753-4BD3-9551-DC86B9D336C0}"/>
    <hyperlink ref="O4:Q4" location="'1000'!A1" display="Таблиця 1000" xr:uid="{1F0F36FC-3867-4009-AFEB-215F35A69D46}"/>
    <hyperlink ref="O5:Q5" location="'1100'!A1" display="Таблиця 1100" xr:uid="{04E9A00C-DD41-41D2-B6DE-998C88815D4F}"/>
    <hyperlink ref="O6:Q6" location="'1200'!A1" display="Таблиця 1200" xr:uid="{9EC13A95-331E-4090-98AA-CBB838B0F9D6}"/>
    <hyperlink ref="O7:Q7" location="'1300'!A1" display="Таблиця 1300" xr:uid="{CBC15F19-B94D-4672-8264-5E898D4B8C0A}"/>
    <hyperlink ref="O8:Q8" location="'1400'!A1" display="Таблиця 1400" xr:uid="{56515936-57C7-4F7C-84E0-D6B75F2FE45F}"/>
    <hyperlink ref="O9:Q9" location="'1500'!A1" display="Таблиця 1500" xr:uid="{EDA6A53F-B569-4ED2-B979-C1D77685504F}"/>
    <hyperlink ref="O10:Q10" location="'2000'!A1" display="Таблиця 2000" xr:uid="{ECFC70CB-7A64-4C7A-8871-D6765588D50C}"/>
    <hyperlink ref="O11:Q11" location="'2100'!A1" display="Таблиця 2100" xr:uid="{0E4DB5D3-08FC-4216-B1ED-C40DD0DFF5F1}"/>
    <hyperlink ref="O12:Q12" location="'2200'!A1" display="Таблиця 2200" xr:uid="{B7BC110B-0FA5-4BC1-8B02-8A9FEB2F7FA0}"/>
    <hyperlink ref="O13:Q13" location="'2300'!A1" display="Таблиця 2300" xr:uid="{366DEF67-15B8-43F3-BC1B-067FA90EDED6}"/>
    <hyperlink ref="O14:Q14" location="'2400'!A1" display="Таблиця 2400" xr:uid="{6388A5E0-6ECD-42D5-8CE1-DB65A08C2BE6}"/>
    <hyperlink ref="O15:Q15" location="'3000'!A1" display="Таблиця 3000" xr:uid="{BBACE2F7-0A51-47D2-BB9E-738382146E1F}"/>
    <hyperlink ref="O16:Q16" location="'4000'!A1" display="Таблиця 4000" xr:uid="{535F183F-A607-404E-A350-D760D8CBDED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U193"/>
  <sheetViews>
    <sheetView topLeftCell="B2" zoomScale="90" zoomScaleNormal="90" workbookViewId="0">
      <pane xSplit="3" ySplit="7" topLeftCell="E9" activePane="bottomRight" state="frozen"/>
      <selection activeCell="B2" sqref="B2"/>
      <selection pane="topRight" activeCell="E2" sqref="E2"/>
      <selection pane="bottomLeft" activeCell="B9" sqref="B9"/>
      <selection pane="bottomRight"/>
    </sheetView>
  </sheetViews>
  <sheetFormatPr defaultRowHeight="15" x14ac:dyDescent="0.25"/>
  <cols>
    <col min="1" max="1" width="15.7109375" style="65" hidden="1" customWidth="1"/>
    <col min="2" max="2" width="42.85546875" style="10" customWidth="1"/>
    <col min="3" max="3" width="8.5703125" style="11" customWidth="1"/>
    <col min="4" max="4" width="13.5703125" style="10" customWidth="1"/>
    <col min="5" max="7" width="9.140625" style="13"/>
    <col min="8" max="9" width="9.7109375" style="13" customWidth="1"/>
    <col min="10" max="10" width="9.85546875" style="13" customWidth="1"/>
    <col min="11" max="11" width="9.7109375" style="13" customWidth="1"/>
    <col min="12" max="12" width="10.42578125" style="13" customWidth="1"/>
    <col min="13" max="13" width="10.7109375" style="13" customWidth="1"/>
    <col min="14" max="14" width="12.42578125" style="13" customWidth="1"/>
    <col min="15" max="15" width="12.140625" style="13" customWidth="1"/>
    <col min="16" max="17" width="9.5703125" style="13" customWidth="1"/>
    <col min="18" max="18" width="11.28515625" style="13" customWidth="1"/>
    <col min="19" max="19" width="11" style="13" customWidth="1"/>
    <col min="20" max="20" width="10.7109375" style="13" customWidth="1"/>
    <col min="21" max="21" width="10.85546875" style="13" customWidth="1"/>
    <col min="22" max="22" width="10.28515625" style="13" customWidth="1"/>
    <col min="23" max="23" width="10.42578125" style="13" customWidth="1"/>
    <col min="24" max="24" width="10.140625" style="13" customWidth="1"/>
    <col min="25" max="25" width="11.5703125" style="13" customWidth="1"/>
    <col min="26" max="26" width="9.140625" style="13"/>
    <col min="27" max="46" width="0" style="13" hidden="1" customWidth="1"/>
    <col min="47" max="16384" width="9.140625" style="13"/>
  </cols>
  <sheetData>
    <row r="1" spans="1:47" hidden="1" x14ac:dyDescent="0.25">
      <c r="A1" s="65" t="s">
        <v>1161</v>
      </c>
      <c r="B1" s="65" t="s">
        <v>621</v>
      </c>
      <c r="C1" s="65" t="s">
        <v>945</v>
      </c>
      <c r="D1" s="65" t="s">
        <v>946</v>
      </c>
      <c r="E1" s="65" t="s">
        <v>944</v>
      </c>
      <c r="F1" s="65" t="s">
        <v>929</v>
      </c>
      <c r="G1" s="65" t="s">
        <v>930</v>
      </c>
      <c r="H1" s="65" t="s">
        <v>931</v>
      </c>
      <c r="I1" s="65" t="s">
        <v>932</v>
      </c>
      <c r="J1" s="65" t="s">
        <v>933</v>
      </c>
      <c r="K1" s="65" t="s">
        <v>934</v>
      </c>
      <c r="L1" s="65" t="s">
        <v>935</v>
      </c>
      <c r="M1" s="65" t="s">
        <v>936</v>
      </c>
      <c r="N1" s="65" t="s">
        <v>937</v>
      </c>
      <c r="O1" s="65" t="s">
        <v>938</v>
      </c>
      <c r="P1" s="65" t="s">
        <v>939</v>
      </c>
      <c r="Q1" s="65" t="s">
        <v>940</v>
      </c>
      <c r="R1" s="65" t="s">
        <v>941</v>
      </c>
      <c r="S1" s="65" t="s">
        <v>942</v>
      </c>
      <c r="T1" s="65" t="s">
        <v>924</v>
      </c>
      <c r="U1" s="65" t="s">
        <v>925</v>
      </c>
      <c r="V1" s="65" t="s">
        <v>926</v>
      </c>
      <c r="W1" s="65" t="s">
        <v>927</v>
      </c>
      <c r="X1" s="65" t="s">
        <v>928</v>
      </c>
      <c r="Y1" s="65" t="s">
        <v>943</v>
      </c>
    </row>
    <row r="2" spans="1:47" s="25" customFormat="1" ht="18.75" customHeight="1" x14ac:dyDescent="0.25">
      <c r="A2" s="142"/>
      <c r="B2" s="22" t="s">
        <v>474</v>
      </c>
      <c r="C2" s="23" t="s">
        <v>473</v>
      </c>
      <c r="D2" s="23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spans="1:47" s="17" customFormat="1" ht="17.25" customHeight="1" x14ac:dyDescent="0.25">
      <c r="B3" s="7" t="s">
        <v>2</v>
      </c>
      <c r="C3" s="7" t="s">
        <v>619</v>
      </c>
      <c r="D3" s="7" t="s">
        <v>192</v>
      </c>
      <c r="E3" s="28" t="s">
        <v>338</v>
      </c>
      <c r="F3" s="29"/>
      <c r="G3" s="29"/>
      <c r="H3" s="29"/>
      <c r="I3" s="29"/>
      <c r="J3" s="29"/>
      <c r="K3" s="29"/>
      <c r="L3" s="29"/>
      <c r="M3" s="29"/>
      <c r="N3" s="29"/>
      <c r="O3" s="30"/>
      <c r="P3" s="54" t="s">
        <v>1139</v>
      </c>
      <c r="Q3" s="56"/>
      <c r="R3" s="7" t="s">
        <v>1143</v>
      </c>
      <c r="S3" s="28" t="s">
        <v>575</v>
      </c>
      <c r="T3" s="29"/>
      <c r="U3" s="29"/>
      <c r="V3" s="29"/>
      <c r="W3" s="29"/>
      <c r="X3" s="30"/>
      <c r="Y3" s="7" t="s">
        <v>1143</v>
      </c>
    </row>
    <row r="4" spans="1:47" s="17" customFormat="1" ht="15" customHeight="1" x14ac:dyDescent="0.25">
      <c r="B4" s="1"/>
      <c r="C4" s="1" t="s">
        <v>620</v>
      </c>
      <c r="D4" s="1"/>
      <c r="E4" s="7" t="s">
        <v>6</v>
      </c>
      <c r="F4" s="28" t="s">
        <v>336</v>
      </c>
      <c r="G4" s="29"/>
      <c r="H4" s="29"/>
      <c r="I4" s="29"/>
      <c r="J4" s="30"/>
      <c r="K4" s="28" t="s">
        <v>199</v>
      </c>
      <c r="L4" s="29"/>
      <c r="M4" s="29"/>
      <c r="N4" s="29"/>
      <c r="O4" s="30"/>
      <c r="P4" s="3" t="s">
        <v>1140</v>
      </c>
      <c r="Q4" s="61"/>
      <c r="R4" s="1" t="s">
        <v>1144</v>
      </c>
      <c r="S4" s="7" t="s">
        <v>6</v>
      </c>
      <c r="T4" s="28" t="s">
        <v>336</v>
      </c>
      <c r="U4" s="29"/>
      <c r="V4" s="29"/>
      <c r="W4" s="29"/>
      <c r="X4" s="30"/>
      <c r="Y4" s="1" t="s">
        <v>1144</v>
      </c>
    </row>
    <row r="5" spans="1:47" s="17" customFormat="1" ht="16.5" customHeight="1" x14ac:dyDescent="0.25">
      <c r="B5" s="33"/>
      <c r="C5" s="33"/>
      <c r="D5" s="33"/>
      <c r="E5" s="1"/>
      <c r="F5" s="7" t="s">
        <v>10</v>
      </c>
      <c r="G5" s="7" t="s">
        <v>593</v>
      </c>
      <c r="H5" s="28" t="s">
        <v>12</v>
      </c>
      <c r="I5" s="29"/>
      <c r="J5" s="30"/>
      <c r="K5" s="7" t="s">
        <v>1107</v>
      </c>
      <c r="L5" s="7" t="s">
        <v>1107</v>
      </c>
      <c r="M5" s="7" t="s">
        <v>1107</v>
      </c>
      <c r="N5" s="7" t="s">
        <v>1107</v>
      </c>
      <c r="O5" s="7" t="s">
        <v>1112</v>
      </c>
      <c r="P5" s="7" t="s">
        <v>6</v>
      </c>
      <c r="Q5" s="7" t="s">
        <v>1141</v>
      </c>
      <c r="R5" s="1" t="s">
        <v>1145</v>
      </c>
      <c r="S5" s="1"/>
      <c r="T5" s="7" t="s">
        <v>10</v>
      </c>
      <c r="U5" s="7" t="s">
        <v>593</v>
      </c>
      <c r="V5" s="28" t="s">
        <v>12</v>
      </c>
      <c r="W5" s="29"/>
      <c r="X5" s="30"/>
      <c r="Y5" s="1" t="s">
        <v>1145</v>
      </c>
    </row>
    <row r="6" spans="1:47" s="17" customFormat="1" ht="60" customHeight="1" x14ac:dyDescent="0.25">
      <c r="B6" s="34"/>
      <c r="C6" s="34"/>
      <c r="D6" s="34"/>
      <c r="E6" s="2"/>
      <c r="F6" s="2"/>
      <c r="G6" s="2" t="s">
        <v>594</v>
      </c>
      <c r="H6" s="4" t="s">
        <v>14</v>
      </c>
      <c r="I6" s="4" t="s">
        <v>15</v>
      </c>
      <c r="J6" s="4" t="s">
        <v>193</v>
      </c>
      <c r="K6" s="1" t="s">
        <v>1108</v>
      </c>
      <c r="L6" s="1" t="s">
        <v>1109</v>
      </c>
      <c r="M6" s="1" t="s">
        <v>1110</v>
      </c>
      <c r="N6" s="1" t="s">
        <v>1111</v>
      </c>
      <c r="O6" s="1" t="s">
        <v>1142</v>
      </c>
      <c r="P6" s="34"/>
      <c r="Q6" s="2" t="s">
        <v>342</v>
      </c>
      <c r="R6" s="8" t="s">
        <v>1175</v>
      </c>
      <c r="S6" s="2"/>
      <c r="T6" s="2"/>
      <c r="U6" s="2" t="s">
        <v>594</v>
      </c>
      <c r="V6" s="4" t="s">
        <v>14</v>
      </c>
      <c r="W6" s="4" t="s">
        <v>15</v>
      </c>
      <c r="X6" s="4" t="s">
        <v>193</v>
      </c>
      <c r="Y6" s="8" t="s">
        <v>1177</v>
      </c>
    </row>
    <row r="7" spans="1:47" s="17" customFormat="1" ht="15" customHeight="1" x14ac:dyDescent="0.25">
      <c r="B7" s="4" t="s">
        <v>16</v>
      </c>
      <c r="C7" s="4" t="s">
        <v>17</v>
      </c>
      <c r="D7" s="4" t="s">
        <v>18</v>
      </c>
      <c r="E7" s="4">
        <v>1</v>
      </c>
      <c r="F7" s="4">
        <v>2</v>
      </c>
      <c r="G7" s="4">
        <v>3</v>
      </c>
      <c r="H7" s="4">
        <v>4</v>
      </c>
      <c r="I7" s="4">
        <v>5</v>
      </c>
      <c r="J7" s="4">
        <v>6</v>
      </c>
      <c r="K7" s="4">
        <v>7</v>
      </c>
      <c r="L7" s="4">
        <v>8</v>
      </c>
      <c r="M7" s="4">
        <v>9</v>
      </c>
      <c r="N7" s="4">
        <v>10</v>
      </c>
      <c r="O7" s="4">
        <v>11</v>
      </c>
      <c r="P7" s="4">
        <v>12</v>
      </c>
      <c r="Q7" s="4">
        <v>13</v>
      </c>
      <c r="R7" s="4">
        <v>14</v>
      </c>
      <c r="S7" s="4">
        <v>15</v>
      </c>
      <c r="T7" s="4">
        <v>16</v>
      </c>
      <c r="U7" s="4">
        <v>17</v>
      </c>
      <c r="V7" s="4">
        <v>18</v>
      </c>
      <c r="W7" s="4">
        <v>19</v>
      </c>
      <c r="X7" s="4">
        <v>20</v>
      </c>
      <c r="Y7" s="4">
        <v>21</v>
      </c>
    </row>
    <row r="8" spans="1:47" ht="15" customHeight="1" x14ac:dyDescent="0.25">
      <c r="A8" s="131" t="s">
        <v>792</v>
      </c>
      <c r="B8" s="39" t="s">
        <v>1164</v>
      </c>
      <c r="C8" s="63" t="s">
        <v>240</v>
      </c>
      <c r="D8" s="39" t="s">
        <v>35</v>
      </c>
      <c r="E8" s="40">
        <v>3164</v>
      </c>
      <c r="F8" s="40">
        <v>2762</v>
      </c>
      <c r="G8" s="40">
        <v>186</v>
      </c>
      <c r="H8" s="40">
        <v>2</v>
      </c>
      <c r="I8" s="40">
        <v>1280</v>
      </c>
      <c r="J8" s="40">
        <v>20</v>
      </c>
      <c r="K8" s="40">
        <v>71</v>
      </c>
      <c r="L8" s="40">
        <v>78</v>
      </c>
      <c r="M8" s="40">
        <v>153</v>
      </c>
      <c r="N8" s="40">
        <v>40</v>
      </c>
      <c r="O8" s="40">
        <v>0</v>
      </c>
      <c r="P8" s="40">
        <v>3107</v>
      </c>
      <c r="Q8" s="40">
        <v>2</v>
      </c>
      <c r="R8" s="40">
        <v>20051</v>
      </c>
      <c r="S8" s="40">
        <v>84</v>
      </c>
      <c r="T8" s="40">
        <v>73</v>
      </c>
      <c r="U8" s="40">
        <v>9</v>
      </c>
      <c r="V8" s="40">
        <v>0</v>
      </c>
      <c r="W8" s="40">
        <v>29</v>
      </c>
      <c r="X8" s="40">
        <v>0</v>
      </c>
      <c r="Y8" s="40">
        <v>3304</v>
      </c>
      <c r="AA8" s="15" t="str">
        <f>IF(E8&gt;=F8,"Вірно","Помилка")</f>
        <v>Вірно</v>
      </c>
      <c r="AB8" s="15" t="str">
        <f>IF(E8&gt;=G8,"Вірно","Помилка")</f>
        <v>Вірно</v>
      </c>
      <c r="AC8" s="15" t="str">
        <f>IF(E8&gt;=H8,"Вірно","Помилка")</f>
        <v>Вірно</v>
      </c>
      <c r="AD8" s="15" t="str">
        <f>IF(E8&gt;=I8,"Вірно","Помилка")</f>
        <v>Вірно</v>
      </c>
      <c r="AE8" s="15" t="str">
        <f>IF(E8&gt;=J8,"Вірно","Помилка")</f>
        <v>Вірно</v>
      </c>
      <c r="AF8" s="15" t="str">
        <f>IF(E8&gt;=K8,"Вірно","Помилка")</f>
        <v>Вірно</v>
      </c>
      <c r="AG8" s="15" t="str">
        <f>IF(E8&gt;=L8,"Вірно","Помилка")</f>
        <v>Вірно</v>
      </c>
      <c r="AH8" s="15" t="str">
        <f>IF(E8&gt;=M8,"Вірно","Помилка")</f>
        <v>Вірно</v>
      </c>
      <c r="AI8" s="15" t="str">
        <f>IF(E8&gt;=N8,"Вірно","Помилка")</f>
        <v>Вірно</v>
      </c>
      <c r="AJ8" s="15" t="str">
        <f>IF(E8&gt;=O8,"Вірно","Помилка")</f>
        <v>Вірно</v>
      </c>
      <c r="AK8" s="15" t="str">
        <f>IF(P8&gt;=Q8,"Вірно","Помилка")</f>
        <v>Вірно</v>
      </c>
      <c r="AL8" s="15" t="str">
        <f>IF(S8&gt;=T8,"Вірно","Помилка")</f>
        <v>Вірно</v>
      </c>
      <c r="AM8" s="15" t="str">
        <f>IF(S8&gt;=U8,"Вірно","Помилка")</f>
        <v>Вірно</v>
      </c>
      <c r="AN8" s="15" t="str">
        <f>IF(S8&gt;=V8,"Вірно","Помилка")</f>
        <v>Вірно</v>
      </c>
      <c r="AO8" s="15" t="str">
        <f>IF(S8&gt;=W8,"Вірно","Помилка")</f>
        <v>Вірно</v>
      </c>
      <c r="AP8" s="15" t="str">
        <f>IF(S8&gt;=X8,"Вірно","Помилка")</f>
        <v>Вірно</v>
      </c>
      <c r="AQ8" s="15" t="str">
        <f>IF(E8&gt;=H8+J8,"Вірно","Помилка")</f>
        <v>Вірно</v>
      </c>
      <c r="AR8" s="15" t="str">
        <f>IF(E8&gt;=I8+J8,"Вірно","Помилка")</f>
        <v>Вірно</v>
      </c>
      <c r="AS8" s="15" t="str">
        <f>IF(S8&gt;=V8+X8,"Вірно","Помилка")</f>
        <v>Вірно</v>
      </c>
      <c r="AT8" s="15" t="str">
        <f>IF(S8&gt;=W8+X8,"Вірно","Помилка")</f>
        <v>Вірно</v>
      </c>
      <c r="AU8" s="15"/>
    </row>
    <row r="9" spans="1:47" ht="15" customHeight="1" x14ac:dyDescent="0.25">
      <c r="B9" s="132" t="s">
        <v>36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</row>
    <row r="10" spans="1:47" ht="26.25" customHeight="1" x14ac:dyDescent="0.25">
      <c r="A10" s="65" t="s">
        <v>800</v>
      </c>
      <c r="B10" s="92" t="s">
        <v>233</v>
      </c>
      <c r="C10" s="63" t="s">
        <v>241</v>
      </c>
      <c r="D10" s="39" t="s">
        <v>38</v>
      </c>
      <c r="E10" s="40">
        <v>243</v>
      </c>
      <c r="F10" s="40">
        <v>202</v>
      </c>
      <c r="G10" s="40">
        <v>13</v>
      </c>
      <c r="H10" s="40">
        <v>1</v>
      </c>
      <c r="I10" s="40">
        <v>140</v>
      </c>
      <c r="J10" s="40">
        <v>0</v>
      </c>
      <c r="K10" s="40">
        <v>4</v>
      </c>
      <c r="L10" s="40">
        <v>2</v>
      </c>
      <c r="M10" s="40">
        <v>6</v>
      </c>
      <c r="N10" s="40">
        <v>0</v>
      </c>
      <c r="O10" s="40">
        <v>0</v>
      </c>
      <c r="P10" s="40">
        <v>239</v>
      </c>
      <c r="Q10" s="40">
        <v>1</v>
      </c>
      <c r="R10" s="40">
        <v>685</v>
      </c>
      <c r="S10" s="40">
        <v>4</v>
      </c>
      <c r="T10" s="40">
        <v>4</v>
      </c>
      <c r="U10" s="40">
        <v>1</v>
      </c>
      <c r="V10" s="40">
        <v>0</v>
      </c>
      <c r="W10" s="40">
        <v>3</v>
      </c>
      <c r="X10" s="40">
        <v>0</v>
      </c>
      <c r="Y10" s="40">
        <v>3</v>
      </c>
      <c r="AA10" s="15" t="str">
        <f>IF(E10&gt;=F10,"Вірно","Помилка")</f>
        <v>Вірно</v>
      </c>
      <c r="AB10" s="15" t="str">
        <f>IF(E10&gt;=G10,"Вірно","Помилка")</f>
        <v>Вірно</v>
      </c>
      <c r="AC10" s="15" t="str">
        <f>IF(E10&gt;=H10,"Вірно","Помилка")</f>
        <v>Вірно</v>
      </c>
      <c r="AD10" s="15" t="str">
        <f>IF(E10&gt;=I10,"Вірно","Помилка")</f>
        <v>Вірно</v>
      </c>
      <c r="AE10" s="15" t="str">
        <f>IF(E10&gt;=J10,"Вірно","Помилка")</f>
        <v>Вірно</v>
      </c>
      <c r="AF10" s="15" t="str">
        <f>IF(E10&gt;=K10,"Вірно","Помилка")</f>
        <v>Вірно</v>
      </c>
      <c r="AG10" s="15" t="str">
        <f>IF(E10&gt;=L10,"Вірно","Помилка")</f>
        <v>Вірно</v>
      </c>
      <c r="AH10" s="15" t="str">
        <f>IF(E10&gt;=M10,"Вірно","Помилка")</f>
        <v>Вірно</v>
      </c>
      <c r="AI10" s="15" t="str">
        <f>IF(E10&gt;=N10,"Вірно","Помилка")</f>
        <v>Вірно</v>
      </c>
      <c r="AJ10" s="15" t="str">
        <f>IF(E10&gt;=O10,"Вірно","Помилка")</f>
        <v>Вірно</v>
      </c>
      <c r="AK10" s="15" t="str">
        <f>IF(P10&gt;=Q10,"Вірно","Помилка")</f>
        <v>Вірно</v>
      </c>
      <c r="AL10" s="15" t="str">
        <f>IF(S10&gt;=T10,"Вірно","Помилка")</f>
        <v>Вірно</v>
      </c>
      <c r="AM10" s="15" t="str">
        <f>IF(S10&gt;=U10,"Вірно","Помилка")</f>
        <v>Вірно</v>
      </c>
      <c r="AN10" s="15" t="str">
        <f>IF(S10&gt;=V10,"Вірно","Помилка")</f>
        <v>Вірно</v>
      </c>
      <c r="AO10" s="15" t="str">
        <f>IF(S10&gt;=W10,"Вірно","Помилка")</f>
        <v>Вірно</v>
      </c>
      <c r="AP10" s="15" t="str">
        <f>IF(S10&gt;=X10,"Вірно","Помилка")</f>
        <v>Вірно</v>
      </c>
      <c r="AQ10" s="15" t="str">
        <f>IF(E10&gt;=H10+J10,"Вірно","Помилка")</f>
        <v>Вірно</v>
      </c>
      <c r="AR10" s="15" t="str">
        <f>IF(E10&gt;=I10+J10,"Вірно","Помилка")</f>
        <v>Вірно</v>
      </c>
      <c r="AS10" s="15" t="str">
        <f>IF(S10&gt;=V10+X10,"Вірно","Помилка")</f>
        <v>Вірно</v>
      </c>
      <c r="AT10" s="15" t="str">
        <f>IF(S10&gt;=W10+X10,"Вірно","Помилка")</f>
        <v>Вірно</v>
      </c>
    </row>
    <row r="11" spans="1:47" ht="15" customHeight="1" x14ac:dyDescent="0.25">
      <c r="B11" s="132" t="s">
        <v>39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</row>
    <row r="12" spans="1:47" ht="15" customHeight="1" x14ac:dyDescent="0.25">
      <c r="A12" s="65" t="s">
        <v>629</v>
      </c>
      <c r="B12" s="72" t="s">
        <v>40</v>
      </c>
      <c r="C12" s="44" t="s">
        <v>242</v>
      </c>
      <c r="D12" s="45" t="s">
        <v>41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46">
        <v>0</v>
      </c>
      <c r="T12" s="46">
        <v>0</v>
      </c>
      <c r="U12" s="46">
        <v>0</v>
      </c>
      <c r="V12" s="46">
        <v>0</v>
      </c>
      <c r="W12" s="46">
        <v>0</v>
      </c>
      <c r="X12" s="46">
        <v>0</v>
      </c>
      <c r="Y12" s="46">
        <v>0</v>
      </c>
      <c r="AA12" s="15" t="str">
        <f t="shared" ref="AA12:AA41" si="0">IF(E12&gt;=F12,"Вірно","Помилка")</f>
        <v>Вірно</v>
      </c>
      <c r="AB12" s="15" t="str">
        <f t="shared" ref="AB12:AB41" si="1">IF(E12&gt;=G12,"Вірно","Помилка")</f>
        <v>Вірно</v>
      </c>
      <c r="AC12" s="15" t="str">
        <f t="shared" ref="AC12:AC41" si="2">IF(E12&gt;=H12,"Вірно","Помилка")</f>
        <v>Вірно</v>
      </c>
      <c r="AD12" s="15" t="str">
        <f t="shared" ref="AD12:AD41" si="3">IF(E12&gt;=I12,"Вірно","Помилка")</f>
        <v>Вірно</v>
      </c>
      <c r="AE12" s="15" t="str">
        <f t="shared" ref="AE12:AE41" si="4">IF(E12&gt;=J12,"Вірно","Помилка")</f>
        <v>Вірно</v>
      </c>
      <c r="AF12" s="15" t="str">
        <f t="shared" ref="AF12:AF41" si="5">IF(E12&gt;=K12,"Вірно","Помилка")</f>
        <v>Вірно</v>
      </c>
      <c r="AG12" s="15" t="str">
        <f t="shared" ref="AG12:AG41" si="6">IF(E12&gt;=L12,"Вірно","Помилка")</f>
        <v>Вірно</v>
      </c>
      <c r="AH12" s="15" t="str">
        <f t="shared" ref="AH12:AH41" si="7">IF(E12&gt;=M12,"Вірно","Помилка")</f>
        <v>Вірно</v>
      </c>
      <c r="AI12" s="15" t="str">
        <f t="shared" ref="AI12:AI41" si="8">IF(E12&gt;=N12,"Вірно","Помилка")</f>
        <v>Вірно</v>
      </c>
      <c r="AJ12" s="15" t="str">
        <f t="shared" ref="AJ12:AJ41" si="9">IF(E12&gt;=O12,"Вірно","Помилка")</f>
        <v>Вірно</v>
      </c>
      <c r="AK12" s="15" t="str">
        <f t="shared" ref="AK12:AK41" si="10">IF(P12&gt;=Q12,"Вірно","Помилка")</f>
        <v>Вірно</v>
      </c>
      <c r="AL12" s="15" t="str">
        <f t="shared" ref="AL12:AL41" si="11">IF(S12&gt;=T12,"Вірно","Помилка")</f>
        <v>Вірно</v>
      </c>
      <c r="AM12" s="15" t="str">
        <f t="shared" ref="AM12:AM41" si="12">IF(S12&gt;=U12,"Вірно","Помилка")</f>
        <v>Вірно</v>
      </c>
      <c r="AN12" s="15" t="str">
        <f t="shared" ref="AN12:AN41" si="13">IF(S12&gt;=V12,"Вірно","Помилка")</f>
        <v>Вірно</v>
      </c>
      <c r="AO12" s="15" t="str">
        <f t="shared" ref="AO12:AO41" si="14">IF(S12&gt;=W12,"Вірно","Помилка")</f>
        <v>Вірно</v>
      </c>
      <c r="AP12" s="15" t="str">
        <f t="shared" ref="AP12:AP41" si="15">IF(S12&gt;=X12,"Вірно","Помилка")</f>
        <v>Вірно</v>
      </c>
      <c r="AQ12" s="15" t="str">
        <f t="shared" ref="AQ12:AQ41" si="16">IF(E12&gt;=H12+J12,"Вірно","Помилка")</f>
        <v>Вірно</v>
      </c>
      <c r="AR12" s="15" t="str">
        <f t="shared" ref="AR12:AR41" si="17">IF(E12&gt;=I12+J12,"Вірно","Помилка")</f>
        <v>Вірно</v>
      </c>
      <c r="AS12" s="15" t="str">
        <f t="shared" ref="AS12:AS41" si="18">IF(S12&gt;=V12+X12,"Вірно","Помилка")</f>
        <v>Вірно</v>
      </c>
      <c r="AT12" s="15" t="str">
        <f t="shared" ref="AT12:AT41" si="19">IF(S12&gt;=W12+X12,"Вірно","Помилка")</f>
        <v>Вірно</v>
      </c>
    </row>
    <row r="13" spans="1:47" ht="15" customHeight="1" x14ac:dyDescent="0.25">
      <c r="A13" s="65" t="s">
        <v>630</v>
      </c>
      <c r="B13" s="72" t="s">
        <v>42</v>
      </c>
      <c r="C13" s="44" t="s">
        <v>243</v>
      </c>
      <c r="D13" s="45" t="s">
        <v>43</v>
      </c>
      <c r="E13" s="46">
        <v>12</v>
      </c>
      <c r="F13" s="46">
        <v>10</v>
      </c>
      <c r="G13" s="46">
        <v>1</v>
      </c>
      <c r="H13" s="46">
        <v>0</v>
      </c>
      <c r="I13" s="46">
        <v>5</v>
      </c>
      <c r="J13" s="46">
        <v>0</v>
      </c>
      <c r="K13" s="46">
        <v>2</v>
      </c>
      <c r="L13" s="46">
        <v>0</v>
      </c>
      <c r="M13" s="46">
        <v>3</v>
      </c>
      <c r="N13" s="46">
        <v>0</v>
      </c>
      <c r="O13" s="46">
        <v>0</v>
      </c>
      <c r="P13" s="46">
        <v>13</v>
      </c>
      <c r="Q13" s="46">
        <v>0</v>
      </c>
      <c r="R13" s="46">
        <v>46</v>
      </c>
      <c r="S13" s="46">
        <v>0</v>
      </c>
      <c r="T13" s="46">
        <v>0</v>
      </c>
      <c r="U13" s="46">
        <v>0</v>
      </c>
      <c r="V13" s="46">
        <v>0</v>
      </c>
      <c r="W13" s="46">
        <v>0</v>
      </c>
      <c r="X13" s="46">
        <v>0</v>
      </c>
      <c r="Y13" s="46">
        <v>0</v>
      </c>
      <c r="AA13" s="15" t="str">
        <f t="shared" si="0"/>
        <v>Вірно</v>
      </c>
      <c r="AB13" s="15" t="str">
        <f t="shared" si="1"/>
        <v>Вірно</v>
      </c>
      <c r="AC13" s="15" t="str">
        <f t="shared" si="2"/>
        <v>Вірно</v>
      </c>
      <c r="AD13" s="15" t="str">
        <f t="shared" si="3"/>
        <v>Вірно</v>
      </c>
      <c r="AE13" s="15" t="str">
        <f t="shared" si="4"/>
        <v>Вірно</v>
      </c>
      <c r="AF13" s="15" t="str">
        <f t="shared" si="5"/>
        <v>Вірно</v>
      </c>
      <c r="AG13" s="15" t="str">
        <f t="shared" si="6"/>
        <v>Вірно</v>
      </c>
      <c r="AH13" s="15" t="str">
        <f t="shared" si="7"/>
        <v>Вірно</v>
      </c>
      <c r="AI13" s="15" t="str">
        <f t="shared" si="8"/>
        <v>Вірно</v>
      </c>
      <c r="AJ13" s="15" t="str">
        <f t="shared" si="9"/>
        <v>Вірно</v>
      </c>
      <c r="AK13" s="15" t="str">
        <f t="shared" si="10"/>
        <v>Вірно</v>
      </c>
      <c r="AL13" s="15" t="str">
        <f t="shared" si="11"/>
        <v>Вірно</v>
      </c>
      <c r="AM13" s="15" t="str">
        <f t="shared" si="12"/>
        <v>Вірно</v>
      </c>
      <c r="AN13" s="15" t="str">
        <f t="shared" si="13"/>
        <v>Вірно</v>
      </c>
      <c r="AO13" s="15" t="str">
        <f t="shared" si="14"/>
        <v>Вірно</v>
      </c>
      <c r="AP13" s="15" t="str">
        <f t="shared" si="15"/>
        <v>Вірно</v>
      </c>
      <c r="AQ13" s="15" t="str">
        <f t="shared" si="16"/>
        <v>Вірно</v>
      </c>
      <c r="AR13" s="15" t="str">
        <f t="shared" si="17"/>
        <v>Вірно</v>
      </c>
      <c r="AS13" s="15" t="str">
        <f t="shared" si="18"/>
        <v>Вірно</v>
      </c>
      <c r="AT13" s="15" t="str">
        <f t="shared" si="19"/>
        <v>Вірно</v>
      </c>
    </row>
    <row r="14" spans="1:47" ht="15" customHeight="1" x14ac:dyDescent="0.25">
      <c r="A14" s="65" t="s">
        <v>631</v>
      </c>
      <c r="B14" s="72" t="s">
        <v>44</v>
      </c>
      <c r="C14" s="44" t="s">
        <v>245</v>
      </c>
      <c r="D14" s="45" t="s">
        <v>45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46">
        <v>0</v>
      </c>
      <c r="T14" s="46">
        <v>0</v>
      </c>
      <c r="U14" s="46">
        <v>0</v>
      </c>
      <c r="V14" s="46">
        <v>0</v>
      </c>
      <c r="W14" s="46">
        <v>0</v>
      </c>
      <c r="X14" s="46">
        <v>0</v>
      </c>
      <c r="Y14" s="46">
        <v>0</v>
      </c>
      <c r="AA14" s="15" t="str">
        <f t="shared" si="0"/>
        <v>Вірно</v>
      </c>
      <c r="AB14" s="15" t="str">
        <f t="shared" si="1"/>
        <v>Вірно</v>
      </c>
      <c r="AC14" s="15" t="str">
        <f t="shared" si="2"/>
        <v>Вірно</v>
      </c>
      <c r="AD14" s="15" t="str">
        <f t="shared" si="3"/>
        <v>Вірно</v>
      </c>
      <c r="AE14" s="15" t="str">
        <f t="shared" si="4"/>
        <v>Вірно</v>
      </c>
      <c r="AF14" s="15" t="str">
        <f t="shared" si="5"/>
        <v>Вірно</v>
      </c>
      <c r="AG14" s="15" t="str">
        <f t="shared" si="6"/>
        <v>Вірно</v>
      </c>
      <c r="AH14" s="15" t="str">
        <f t="shared" si="7"/>
        <v>Вірно</v>
      </c>
      <c r="AI14" s="15" t="str">
        <f t="shared" si="8"/>
        <v>Вірно</v>
      </c>
      <c r="AJ14" s="15" t="str">
        <f t="shared" si="9"/>
        <v>Вірно</v>
      </c>
      <c r="AK14" s="15" t="str">
        <f t="shared" si="10"/>
        <v>Вірно</v>
      </c>
      <c r="AL14" s="15" t="str">
        <f t="shared" si="11"/>
        <v>Вірно</v>
      </c>
      <c r="AM14" s="15" t="str">
        <f t="shared" si="12"/>
        <v>Вірно</v>
      </c>
      <c r="AN14" s="15" t="str">
        <f t="shared" si="13"/>
        <v>Вірно</v>
      </c>
      <c r="AO14" s="15" t="str">
        <f t="shared" si="14"/>
        <v>Вірно</v>
      </c>
      <c r="AP14" s="15" t="str">
        <f t="shared" si="15"/>
        <v>Вірно</v>
      </c>
      <c r="AQ14" s="15" t="str">
        <f t="shared" si="16"/>
        <v>Вірно</v>
      </c>
      <c r="AR14" s="15" t="str">
        <f t="shared" si="17"/>
        <v>Вірно</v>
      </c>
      <c r="AS14" s="15" t="str">
        <f t="shared" si="18"/>
        <v>Вірно</v>
      </c>
      <c r="AT14" s="15" t="str">
        <f t="shared" si="19"/>
        <v>Вірно</v>
      </c>
    </row>
    <row r="15" spans="1:47" ht="15" customHeight="1" x14ac:dyDescent="0.25">
      <c r="A15" s="65" t="s">
        <v>633</v>
      </c>
      <c r="B15" s="72" t="s">
        <v>210</v>
      </c>
      <c r="C15" s="44" t="s">
        <v>246</v>
      </c>
      <c r="D15" s="45" t="s">
        <v>45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v>0</v>
      </c>
      <c r="AA15" s="15" t="str">
        <f t="shared" si="0"/>
        <v>Вірно</v>
      </c>
      <c r="AB15" s="15" t="str">
        <f t="shared" si="1"/>
        <v>Вірно</v>
      </c>
      <c r="AC15" s="15" t="str">
        <f t="shared" si="2"/>
        <v>Вірно</v>
      </c>
      <c r="AD15" s="15" t="str">
        <f t="shared" si="3"/>
        <v>Вірно</v>
      </c>
      <c r="AE15" s="15" t="str">
        <f t="shared" si="4"/>
        <v>Вірно</v>
      </c>
      <c r="AF15" s="15" t="str">
        <f t="shared" si="5"/>
        <v>Вірно</v>
      </c>
      <c r="AG15" s="15" t="str">
        <f t="shared" si="6"/>
        <v>Вірно</v>
      </c>
      <c r="AH15" s="15" t="str">
        <f t="shared" si="7"/>
        <v>Вірно</v>
      </c>
      <c r="AI15" s="15" t="str">
        <f t="shared" si="8"/>
        <v>Вірно</v>
      </c>
      <c r="AJ15" s="15" t="str">
        <f t="shared" si="9"/>
        <v>Вірно</v>
      </c>
      <c r="AK15" s="15" t="str">
        <f t="shared" si="10"/>
        <v>Вірно</v>
      </c>
      <c r="AL15" s="15" t="str">
        <f t="shared" si="11"/>
        <v>Вірно</v>
      </c>
      <c r="AM15" s="15" t="str">
        <f t="shared" si="12"/>
        <v>Вірно</v>
      </c>
      <c r="AN15" s="15" t="str">
        <f t="shared" si="13"/>
        <v>Вірно</v>
      </c>
      <c r="AO15" s="15" t="str">
        <f t="shared" si="14"/>
        <v>Вірно</v>
      </c>
      <c r="AP15" s="15" t="str">
        <f t="shared" si="15"/>
        <v>Вірно</v>
      </c>
      <c r="AQ15" s="15" t="str">
        <f t="shared" si="16"/>
        <v>Вірно</v>
      </c>
      <c r="AR15" s="15" t="str">
        <f t="shared" si="17"/>
        <v>Вірно</v>
      </c>
      <c r="AS15" s="15" t="str">
        <f t="shared" si="18"/>
        <v>Вірно</v>
      </c>
      <c r="AT15" s="15" t="str">
        <f t="shared" si="19"/>
        <v>Вірно</v>
      </c>
    </row>
    <row r="16" spans="1:47" ht="15" customHeight="1" x14ac:dyDescent="0.25">
      <c r="A16" s="65" t="s">
        <v>632</v>
      </c>
      <c r="B16" s="72" t="s">
        <v>211</v>
      </c>
      <c r="C16" s="44" t="s">
        <v>1184</v>
      </c>
      <c r="D16" s="45" t="s">
        <v>45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46">
        <v>0</v>
      </c>
      <c r="T16" s="46">
        <v>0</v>
      </c>
      <c r="U16" s="46">
        <v>0</v>
      </c>
      <c r="V16" s="46">
        <v>0</v>
      </c>
      <c r="W16" s="46">
        <v>0</v>
      </c>
      <c r="X16" s="46">
        <v>0</v>
      </c>
      <c r="Y16" s="46">
        <v>0</v>
      </c>
      <c r="AA16" s="15" t="str">
        <f t="shared" si="0"/>
        <v>Вірно</v>
      </c>
      <c r="AB16" s="15" t="str">
        <f t="shared" si="1"/>
        <v>Вірно</v>
      </c>
      <c r="AC16" s="15" t="str">
        <f t="shared" si="2"/>
        <v>Вірно</v>
      </c>
      <c r="AD16" s="15" t="str">
        <f t="shared" si="3"/>
        <v>Вірно</v>
      </c>
      <c r="AE16" s="15" t="str">
        <f t="shared" si="4"/>
        <v>Вірно</v>
      </c>
      <c r="AF16" s="15" t="str">
        <f t="shared" si="5"/>
        <v>Вірно</v>
      </c>
      <c r="AG16" s="15" t="str">
        <f t="shared" si="6"/>
        <v>Вірно</v>
      </c>
      <c r="AH16" s="15" t="str">
        <f t="shared" si="7"/>
        <v>Вірно</v>
      </c>
      <c r="AI16" s="15" t="str">
        <f t="shared" si="8"/>
        <v>Вірно</v>
      </c>
      <c r="AJ16" s="15" t="str">
        <f t="shared" si="9"/>
        <v>Вірно</v>
      </c>
      <c r="AK16" s="15" t="str">
        <f t="shared" si="10"/>
        <v>Вірно</v>
      </c>
      <c r="AL16" s="15" t="str">
        <f t="shared" si="11"/>
        <v>Вірно</v>
      </c>
      <c r="AM16" s="15" t="str">
        <f t="shared" si="12"/>
        <v>Вірно</v>
      </c>
      <c r="AN16" s="15" t="str">
        <f t="shared" si="13"/>
        <v>Вірно</v>
      </c>
      <c r="AO16" s="15" t="str">
        <f t="shared" si="14"/>
        <v>Вірно</v>
      </c>
      <c r="AP16" s="15" t="str">
        <f t="shared" si="15"/>
        <v>Вірно</v>
      </c>
      <c r="AQ16" s="15" t="str">
        <f t="shared" si="16"/>
        <v>Вірно</v>
      </c>
      <c r="AR16" s="15" t="str">
        <f t="shared" si="17"/>
        <v>Вірно</v>
      </c>
      <c r="AS16" s="15" t="str">
        <f t="shared" si="18"/>
        <v>Вірно</v>
      </c>
      <c r="AT16" s="15" t="str">
        <f t="shared" si="19"/>
        <v>Вірно</v>
      </c>
    </row>
    <row r="17" spans="1:46" ht="15" customHeight="1" x14ac:dyDescent="0.25">
      <c r="A17" s="65" t="s">
        <v>648</v>
      </c>
      <c r="B17" s="72" t="s">
        <v>212</v>
      </c>
      <c r="C17" s="44" t="s">
        <v>1185</v>
      </c>
      <c r="D17" s="45" t="s">
        <v>45</v>
      </c>
      <c r="E17" s="46">
        <v>10</v>
      </c>
      <c r="F17" s="46">
        <v>9</v>
      </c>
      <c r="G17" s="46">
        <v>1</v>
      </c>
      <c r="H17" s="46">
        <v>0</v>
      </c>
      <c r="I17" s="46">
        <v>4</v>
      </c>
      <c r="J17" s="46">
        <v>0</v>
      </c>
      <c r="K17" s="46">
        <v>2</v>
      </c>
      <c r="L17" s="46">
        <v>0</v>
      </c>
      <c r="M17" s="46">
        <v>3</v>
      </c>
      <c r="N17" s="46">
        <v>0</v>
      </c>
      <c r="O17" s="46">
        <v>0</v>
      </c>
      <c r="P17" s="46">
        <v>10</v>
      </c>
      <c r="Q17" s="46">
        <v>0</v>
      </c>
      <c r="R17" s="46">
        <v>21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v>0</v>
      </c>
      <c r="AA17" s="15" t="str">
        <f t="shared" si="0"/>
        <v>Вірно</v>
      </c>
      <c r="AB17" s="15" t="str">
        <f t="shared" si="1"/>
        <v>Вірно</v>
      </c>
      <c r="AC17" s="15" t="str">
        <f t="shared" si="2"/>
        <v>Вірно</v>
      </c>
      <c r="AD17" s="15" t="str">
        <f t="shared" si="3"/>
        <v>Вірно</v>
      </c>
      <c r="AE17" s="15" t="str">
        <f t="shared" si="4"/>
        <v>Вірно</v>
      </c>
      <c r="AF17" s="15" t="str">
        <f t="shared" si="5"/>
        <v>Вірно</v>
      </c>
      <c r="AG17" s="15" t="str">
        <f t="shared" si="6"/>
        <v>Вірно</v>
      </c>
      <c r="AH17" s="15" t="str">
        <f t="shared" si="7"/>
        <v>Вірно</v>
      </c>
      <c r="AI17" s="15" t="str">
        <f t="shared" si="8"/>
        <v>Вірно</v>
      </c>
      <c r="AJ17" s="15" t="str">
        <f t="shared" si="9"/>
        <v>Вірно</v>
      </c>
      <c r="AK17" s="15" t="str">
        <f t="shared" si="10"/>
        <v>Вірно</v>
      </c>
      <c r="AL17" s="15" t="str">
        <f t="shared" si="11"/>
        <v>Вірно</v>
      </c>
      <c r="AM17" s="15" t="str">
        <f t="shared" si="12"/>
        <v>Вірно</v>
      </c>
      <c r="AN17" s="15" t="str">
        <f t="shared" si="13"/>
        <v>Вірно</v>
      </c>
      <c r="AO17" s="15" t="str">
        <f t="shared" si="14"/>
        <v>Вірно</v>
      </c>
      <c r="AP17" s="15" t="str">
        <f t="shared" si="15"/>
        <v>Вірно</v>
      </c>
      <c r="AQ17" s="15" t="str">
        <f t="shared" si="16"/>
        <v>Вірно</v>
      </c>
      <c r="AR17" s="15" t="str">
        <f t="shared" si="17"/>
        <v>Вірно</v>
      </c>
      <c r="AS17" s="15" t="str">
        <f t="shared" si="18"/>
        <v>Вірно</v>
      </c>
      <c r="AT17" s="15" t="str">
        <f t="shared" si="19"/>
        <v>Вірно</v>
      </c>
    </row>
    <row r="18" spans="1:46" ht="15" customHeight="1" x14ac:dyDescent="0.25">
      <c r="A18" s="65" t="s">
        <v>645</v>
      </c>
      <c r="B18" s="72" t="s">
        <v>213</v>
      </c>
      <c r="C18" s="44" t="s">
        <v>1186</v>
      </c>
      <c r="D18" s="45" t="s">
        <v>45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46">
        <v>0</v>
      </c>
      <c r="T18" s="46">
        <v>0</v>
      </c>
      <c r="U18" s="46">
        <v>0</v>
      </c>
      <c r="V18" s="46">
        <v>0</v>
      </c>
      <c r="W18" s="46">
        <v>0</v>
      </c>
      <c r="X18" s="46">
        <v>0</v>
      </c>
      <c r="Y18" s="46">
        <v>0</v>
      </c>
      <c r="AA18" s="15" t="str">
        <f t="shared" si="0"/>
        <v>Вірно</v>
      </c>
      <c r="AB18" s="15" t="str">
        <f t="shared" si="1"/>
        <v>Вірно</v>
      </c>
      <c r="AC18" s="15" t="str">
        <f t="shared" si="2"/>
        <v>Вірно</v>
      </c>
      <c r="AD18" s="15" t="str">
        <f t="shared" si="3"/>
        <v>Вірно</v>
      </c>
      <c r="AE18" s="15" t="str">
        <f t="shared" si="4"/>
        <v>Вірно</v>
      </c>
      <c r="AF18" s="15" t="str">
        <f t="shared" si="5"/>
        <v>Вірно</v>
      </c>
      <c r="AG18" s="15" t="str">
        <f t="shared" si="6"/>
        <v>Вірно</v>
      </c>
      <c r="AH18" s="15" t="str">
        <f t="shared" si="7"/>
        <v>Вірно</v>
      </c>
      <c r="AI18" s="15" t="str">
        <f t="shared" si="8"/>
        <v>Вірно</v>
      </c>
      <c r="AJ18" s="15" t="str">
        <f t="shared" si="9"/>
        <v>Вірно</v>
      </c>
      <c r="AK18" s="15" t="str">
        <f t="shared" si="10"/>
        <v>Вірно</v>
      </c>
      <c r="AL18" s="15" t="str">
        <f t="shared" si="11"/>
        <v>Вірно</v>
      </c>
      <c r="AM18" s="15" t="str">
        <f t="shared" si="12"/>
        <v>Вірно</v>
      </c>
      <c r="AN18" s="15" t="str">
        <f t="shared" si="13"/>
        <v>Вірно</v>
      </c>
      <c r="AO18" s="15" t="str">
        <f t="shared" si="14"/>
        <v>Вірно</v>
      </c>
      <c r="AP18" s="15" t="str">
        <f t="shared" si="15"/>
        <v>Вірно</v>
      </c>
      <c r="AQ18" s="15" t="str">
        <f t="shared" si="16"/>
        <v>Вірно</v>
      </c>
      <c r="AR18" s="15" t="str">
        <f t="shared" si="17"/>
        <v>Вірно</v>
      </c>
      <c r="AS18" s="15" t="str">
        <f t="shared" si="18"/>
        <v>Вірно</v>
      </c>
      <c r="AT18" s="15" t="str">
        <f t="shared" si="19"/>
        <v>Вірно</v>
      </c>
    </row>
    <row r="19" spans="1:46" ht="15" customHeight="1" x14ac:dyDescent="0.25">
      <c r="A19" s="65" t="s">
        <v>646</v>
      </c>
      <c r="B19" s="72" t="s">
        <v>214</v>
      </c>
      <c r="C19" s="44" t="s">
        <v>1187</v>
      </c>
      <c r="D19" s="45" t="s">
        <v>45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AA19" s="15" t="str">
        <f t="shared" si="0"/>
        <v>Вірно</v>
      </c>
      <c r="AB19" s="15" t="str">
        <f t="shared" si="1"/>
        <v>Вірно</v>
      </c>
      <c r="AC19" s="15" t="str">
        <f t="shared" si="2"/>
        <v>Вірно</v>
      </c>
      <c r="AD19" s="15" t="str">
        <f t="shared" si="3"/>
        <v>Вірно</v>
      </c>
      <c r="AE19" s="15" t="str">
        <f t="shared" si="4"/>
        <v>Вірно</v>
      </c>
      <c r="AF19" s="15" t="str">
        <f t="shared" si="5"/>
        <v>Вірно</v>
      </c>
      <c r="AG19" s="15" t="str">
        <f t="shared" si="6"/>
        <v>Вірно</v>
      </c>
      <c r="AH19" s="15" t="str">
        <f t="shared" si="7"/>
        <v>Вірно</v>
      </c>
      <c r="AI19" s="15" t="str">
        <f t="shared" si="8"/>
        <v>Вірно</v>
      </c>
      <c r="AJ19" s="15" t="str">
        <f t="shared" si="9"/>
        <v>Вірно</v>
      </c>
      <c r="AK19" s="15" t="str">
        <f t="shared" si="10"/>
        <v>Вірно</v>
      </c>
      <c r="AL19" s="15" t="str">
        <f t="shared" si="11"/>
        <v>Вірно</v>
      </c>
      <c r="AM19" s="15" t="str">
        <f t="shared" si="12"/>
        <v>Вірно</v>
      </c>
      <c r="AN19" s="15" t="str">
        <f t="shared" si="13"/>
        <v>Вірно</v>
      </c>
      <c r="AO19" s="15" t="str">
        <f t="shared" si="14"/>
        <v>Вірно</v>
      </c>
      <c r="AP19" s="15" t="str">
        <f t="shared" si="15"/>
        <v>Вірно</v>
      </c>
      <c r="AQ19" s="15" t="str">
        <f t="shared" si="16"/>
        <v>Вірно</v>
      </c>
      <c r="AR19" s="15" t="str">
        <f t="shared" si="17"/>
        <v>Вірно</v>
      </c>
      <c r="AS19" s="15" t="str">
        <f t="shared" si="18"/>
        <v>Вірно</v>
      </c>
      <c r="AT19" s="15" t="str">
        <f t="shared" si="19"/>
        <v>Вірно</v>
      </c>
    </row>
    <row r="20" spans="1:46" ht="15" customHeight="1" x14ac:dyDescent="0.25">
      <c r="A20" s="65" t="s">
        <v>647</v>
      </c>
      <c r="B20" s="72" t="s">
        <v>234</v>
      </c>
      <c r="C20" s="44" t="s">
        <v>1188</v>
      </c>
      <c r="D20" s="45" t="s">
        <v>45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6">
        <v>0</v>
      </c>
      <c r="R20" s="46">
        <v>0</v>
      </c>
      <c r="S20" s="46">
        <v>0</v>
      </c>
      <c r="T20" s="46">
        <v>0</v>
      </c>
      <c r="U20" s="46">
        <v>0</v>
      </c>
      <c r="V20" s="46">
        <v>0</v>
      </c>
      <c r="W20" s="46">
        <v>0</v>
      </c>
      <c r="X20" s="46">
        <v>0</v>
      </c>
      <c r="Y20" s="46">
        <v>0</v>
      </c>
      <c r="AA20" s="15" t="str">
        <f t="shared" si="0"/>
        <v>Вірно</v>
      </c>
      <c r="AB20" s="15" t="str">
        <f t="shared" si="1"/>
        <v>Вірно</v>
      </c>
      <c r="AC20" s="15" t="str">
        <f t="shared" si="2"/>
        <v>Вірно</v>
      </c>
      <c r="AD20" s="15" t="str">
        <f t="shared" si="3"/>
        <v>Вірно</v>
      </c>
      <c r="AE20" s="15" t="str">
        <f t="shared" si="4"/>
        <v>Вірно</v>
      </c>
      <c r="AF20" s="15" t="str">
        <f t="shared" si="5"/>
        <v>Вірно</v>
      </c>
      <c r="AG20" s="15" t="str">
        <f t="shared" si="6"/>
        <v>Вірно</v>
      </c>
      <c r="AH20" s="15" t="str">
        <f t="shared" si="7"/>
        <v>Вірно</v>
      </c>
      <c r="AI20" s="15" t="str">
        <f t="shared" si="8"/>
        <v>Вірно</v>
      </c>
      <c r="AJ20" s="15" t="str">
        <f t="shared" si="9"/>
        <v>Вірно</v>
      </c>
      <c r="AK20" s="15" t="str">
        <f t="shared" si="10"/>
        <v>Вірно</v>
      </c>
      <c r="AL20" s="15" t="str">
        <f t="shared" si="11"/>
        <v>Вірно</v>
      </c>
      <c r="AM20" s="15" t="str">
        <f t="shared" si="12"/>
        <v>Вірно</v>
      </c>
      <c r="AN20" s="15" t="str">
        <f t="shared" si="13"/>
        <v>Вірно</v>
      </c>
      <c r="AO20" s="15" t="str">
        <f t="shared" si="14"/>
        <v>Вірно</v>
      </c>
      <c r="AP20" s="15" t="str">
        <f t="shared" si="15"/>
        <v>Вірно</v>
      </c>
      <c r="AQ20" s="15" t="str">
        <f t="shared" si="16"/>
        <v>Вірно</v>
      </c>
      <c r="AR20" s="15" t="str">
        <f t="shared" si="17"/>
        <v>Вірно</v>
      </c>
      <c r="AS20" s="15" t="str">
        <f t="shared" si="18"/>
        <v>Вірно</v>
      </c>
      <c r="AT20" s="15" t="str">
        <f t="shared" si="19"/>
        <v>Вірно</v>
      </c>
    </row>
    <row r="21" spans="1:46" ht="15" customHeight="1" x14ac:dyDescent="0.25">
      <c r="A21" s="65" t="s">
        <v>634</v>
      </c>
      <c r="B21" s="72" t="s">
        <v>235</v>
      </c>
      <c r="C21" s="44" t="s">
        <v>1189</v>
      </c>
      <c r="D21" s="45" t="s">
        <v>45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AA21" s="15" t="str">
        <f t="shared" si="0"/>
        <v>Вірно</v>
      </c>
      <c r="AB21" s="15" t="str">
        <f t="shared" si="1"/>
        <v>Вірно</v>
      </c>
      <c r="AC21" s="15" t="str">
        <f t="shared" si="2"/>
        <v>Вірно</v>
      </c>
      <c r="AD21" s="15" t="str">
        <f t="shared" si="3"/>
        <v>Вірно</v>
      </c>
      <c r="AE21" s="15" t="str">
        <f t="shared" si="4"/>
        <v>Вірно</v>
      </c>
      <c r="AF21" s="15" t="str">
        <f t="shared" si="5"/>
        <v>Вірно</v>
      </c>
      <c r="AG21" s="15" t="str">
        <f t="shared" si="6"/>
        <v>Вірно</v>
      </c>
      <c r="AH21" s="15" t="str">
        <f t="shared" si="7"/>
        <v>Вірно</v>
      </c>
      <c r="AI21" s="15" t="str">
        <f t="shared" si="8"/>
        <v>Вірно</v>
      </c>
      <c r="AJ21" s="15" t="str">
        <f t="shared" si="9"/>
        <v>Вірно</v>
      </c>
      <c r="AK21" s="15" t="str">
        <f t="shared" si="10"/>
        <v>Вірно</v>
      </c>
      <c r="AL21" s="15" t="str">
        <f t="shared" si="11"/>
        <v>Вірно</v>
      </c>
      <c r="AM21" s="15" t="str">
        <f t="shared" si="12"/>
        <v>Вірно</v>
      </c>
      <c r="AN21" s="15" t="str">
        <f t="shared" si="13"/>
        <v>Вірно</v>
      </c>
      <c r="AO21" s="15" t="str">
        <f t="shared" si="14"/>
        <v>Вірно</v>
      </c>
      <c r="AP21" s="15" t="str">
        <f t="shared" si="15"/>
        <v>Вірно</v>
      </c>
      <c r="AQ21" s="15" t="str">
        <f t="shared" si="16"/>
        <v>Вірно</v>
      </c>
      <c r="AR21" s="15" t="str">
        <f t="shared" si="17"/>
        <v>Вірно</v>
      </c>
      <c r="AS21" s="15" t="str">
        <f t="shared" si="18"/>
        <v>Вірно</v>
      </c>
      <c r="AT21" s="15" t="str">
        <f t="shared" si="19"/>
        <v>Вірно</v>
      </c>
    </row>
    <row r="22" spans="1:46" ht="15" customHeight="1" x14ac:dyDescent="0.25">
      <c r="A22" s="65" t="s">
        <v>649</v>
      </c>
      <c r="B22" s="72" t="s">
        <v>217</v>
      </c>
      <c r="C22" s="44" t="s">
        <v>1190</v>
      </c>
      <c r="D22" s="45" t="s">
        <v>45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46">
        <v>0</v>
      </c>
      <c r="T22" s="46">
        <v>0</v>
      </c>
      <c r="U22" s="46">
        <v>0</v>
      </c>
      <c r="V22" s="46">
        <v>0</v>
      </c>
      <c r="W22" s="46">
        <v>0</v>
      </c>
      <c r="X22" s="46">
        <v>0</v>
      </c>
      <c r="Y22" s="46">
        <v>0</v>
      </c>
      <c r="AA22" s="15" t="str">
        <f t="shared" si="0"/>
        <v>Вірно</v>
      </c>
      <c r="AB22" s="15" t="str">
        <f t="shared" si="1"/>
        <v>Вірно</v>
      </c>
      <c r="AC22" s="15" t="str">
        <f t="shared" si="2"/>
        <v>Вірно</v>
      </c>
      <c r="AD22" s="15" t="str">
        <f t="shared" si="3"/>
        <v>Вірно</v>
      </c>
      <c r="AE22" s="15" t="str">
        <f t="shared" si="4"/>
        <v>Вірно</v>
      </c>
      <c r="AF22" s="15" t="str">
        <f t="shared" si="5"/>
        <v>Вірно</v>
      </c>
      <c r="AG22" s="15" t="str">
        <f t="shared" si="6"/>
        <v>Вірно</v>
      </c>
      <c r="AH22" s="15" t="str">
        <f t="shared" si="7"/>
        <v>Вірно</v>
      </c>
      <c r="AI22" s="15" t="str">
        <f t="shared" si="8"/>
        <v>Вірно</v>
      </c>
      <c r="AJ22" s="15" t="str">
        <f t="shared" si="9"/>
        <v>Вірно</v>
      </c>
      <c r="AK22" s="15" t="str">
        <f t="shared" si="10"/>
        <v>Вірно</v>
      </c>
      <c r="AL22" s="15" t="str">
        <f t="shared" si="11"/>
        <v>Вірно</v>
      </c>
      <c r="AM22" s="15" t="str">
        <f t="shared" si="12"/>
        <v>Вірно</v>
      </c>
      <c r="AN22" s="15" t="str">
        <f t="shared" si="13"/>
        <v>Вірно</v>
      </c>
      <c r="AO22" s="15" t="str">
        <f t="shared" si="14"/>
        <v>Вірно</v>
      </c>
      <c r="AP22" s="15" t="str">
        <f t="shared" si="15"/>
        <v>Вірно</v>
      </c>
      <c r="AQ22" s="15" t="str">
        <f t="shared" si="16"/>
        <v>Вірно</v>
      </c>
      <c r="AR22" s="15" t="str">
        <f t="shared" si="17"/>
        <v>Вірно</v>
      </c>
      <c r="AS22" s="15" t="str">
        <f t="shared" si="18"/>
        <v>Вірно</v>
      </c>
      <c r="AT22" s="15" t="str">
        <f t="shared" si="19"/>
        <v>Вірно</v>
      </c>
    </row>
    <row r="23" spans="1:46" ht="15" customHeight="1" x14ac:dyDescent="0.25">
      <c r="A23" s="65" t="s">
        <v>650</v>
      </c>
      <c r="B23" s="72" t="s">
        <v>218</v>
      </c>
      <c r="C23" s="44" t="s">
        <v>1191</v>
      </c>
      <c r="D23" s="45" t="s">
        <v>45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6">
        <v>0</v>
      </c>
      <c r="Y23" s="46">
        <v>0</v>
      </c>
      <c r="AA23" s="15" t="str">
        <f t="shared" si="0"/>
        <v>Вірно</v>
      </c>
      <c r="AB23" s="15" t="str">
        <f t="shared" si="1"/>
        <v>Вірно</v>
      </c>
      <c r="AC23" s="15" t="str">
        <f t="shared" si="2"/>
        <v>Вірно</v>
      </c>
      <c r="AD23" s="15" t="str">
        <f t="shared" si="3"/>
        <v>Вірно</v>
      </c>
      <c r="AE23" s="15" t="str">
        <f t="shared" si="4"/>
        <v>Вірно</v>
      </c>
      <c r="AF23" s="15" t="str">
        <f t="shared" si="5"/>
        <v>Вірно</v>
      </c>
      <c r="AG23" s="15" t="str">
        <f t="shared" si="6"/>
        <v>Вірно</v>
      </c>
      <c r="AH23" s="15" t="str">
        <f t="shared" si="7"/>
        <v>Вірно</v>
      </c>
      <c r="AI23" s="15" t="str">
        <f t="shared" si="8"/>
        <v>Вірно</v>
      </c>
      <c r="AJ23" s="15" t="str">
        <f t="shared" si="9"/>
        <v>Вірно</v>
      </c>
      <c r="AK23" s="15" t="str">
        <f t="shared" si="10"/>
        <v>Вірно</v>
      </c>
      <c r="AL23" s="15" t="str">
        <f t="shared" si="11"/>
        <v>Вірно</v>
      </c>
      <c r="AM23" s="15" t="str">
        <f t="shared" si="12"/>
        <v>Вірно</v>
      </c>
      <c r="AN23" s="15" t="str">
        <f t="shared" si="13"/>
        <v>Вірно</v>
      </c>
      <c r="AO23" s="15" t="str">
        <f t="shared" si="14"/>
        <v>Вірно</v>
      </c>
      <c r="AP23" s="15" t="str">
        <f t="shared" si="15"/>
        <v>Вірно</v>
      </c>
      <c r="AQ23" s="15" t="str">
        <f t="shared" si="16"/>
        <v>Вірно</v>
      </c>
      <c r="AR23" s="15" t="str">
        <f t="shared" si="17"/>
        <v>Вірно</v>
      </c>
      <c r="AS23" s="15" t="str">
        <f t="shared" si="18"/>
        <v>Вірно</v>
      </c>
      <c r="AT23" s="15" t="str">
        <f t="shared" si="19"/>
        <v>Вірно</v>
      </c>
    </row>
    <row r="24" spans="1:46" ht="15" customHeight="1" x14ac:dyDescent="0.25">
      <c r="A24" s="65" t="s">
        <v>788</v>
      </c>
      <c r="B24" s="72" t="s">
        <v>219</v>
      </c>
      <c r="C24" s="44" t="s">
        <v>1192</v>
      </c>
      <c r="D24" s="45" t="s">
        <v>45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0</v>
      </c>
      <c r="AA24" s="15" t="str">
        <f t="shared" si="0"/>
        <v>Вірно</v>
      </c>
      <c r="AB24" s="15" t="str">
        <f t="shared" si="1"/>
        <v>Вірно</v>
      </c>
      <c r="AC24" s="15" t="str">
        <f t="shared" si="2"/>
        <v>Вірно</v>
      </c>
      <c r="AD24" s="15" t="str">
        <f t="shared" si="3"/>
        <v>Вірно</v>
      </c>
      <c r="AE24" s="15" t="str">
        <f t="shared" si="4"/>
        <v>Вірно</v>
      </c>
      <c r="AF24" s="15" t="str">
        <f t="shared" si="5"/>
        <v>Вірно</v>
      </c>
      <c r="AG24" s="15" t="str">
        <f t="shared" si="6"/>
        <v>Вірно</v>
      </c>
      <c r="AH24" s="15" t="str">
        <f t="shared" si="7"/>
        <v>Вірно</v>
      </c>
      <c r="AI24" s="15" t="str">
        <f t="shared" si="8"/>
        <v>Вірно</v>
      </c>
      <c r="AJ24" s="15" t="str">
        <f t="shared" si="9"/>
        <v>Вірно</v>
      </c>
      <c r="AK24" s="15" t="str">
        <f t="shared" si="10"/>
        <v>Вірно</v>
      </c>
      <c r="AL24" s="15" t="str">
        <f t="shared" si="11"/>
        <v>Вірно</v>
      </c>
      <c r="AM24" s="15" t="str">
        <f t="shared" si="12"/>
        <v>Вірно</v>
      </c>
      <c r="AN24" s="15" t="str">
        <f t="shared" si="13"/>
        <v>Вірно</v>
      </c>
      <c r="AO24" s="15" t="str">
        <f t="shared" si="14"/>
        <v>Вірно</v>
      </c>
      <c r="AP24" s="15" t="str">
        <f t="shared" si="15"/>
        <v>Вірно</v>
      </c>
      <c r="AQ24" s="15" t="str">
        <f t="shared" si="16"/>
        <v>Вірно</v>
      </c>
      <c r="AR24" s="15" t="str">
        <f t="shared" si="17"/>
        <v>Вірно</v>
      </c>
      <c r="AS24" s="15" t="str">
        <f t="shared" si="18"/>
        <v>Вірно</v>
      </c>
      <c r="AT24" s="15" t="str">
        <f t="shared" si="19"/>
        <v>Вірно</v>
      </c>
    </row>
    <row r="25" spans="1:46" ht="15" customHeight="1" x14ac:dyDescent="0.25">
      <c r="A25" s="65" t="s">
        <v>635</v>
      </c>
      <c r="B25" s="72" t="s">
        <v>46</v>
      </c>
      <c r="C25" s="44" t="s">
        <v>244</v>
      </c>
      <c r="D25" s="45" t="s">
        <v>47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Y25" s="46">
        <v>0</v>
      </c>
      <c r="AA25" s="15" t="str">
        <f t="shared" si="0"/>
        <v>Вірно</v>
      </c>
      <c r="AB25" s="15" t="str">
        <f t="shared" si="1"/>
        <v>Вірно</v>
      </c>
      <c r="AC25" s="15" t="str">
        <f t="shared" si="2"/>
        <v>Вірно</v>
      </c>
      <c r="AD25" s="15" t="str">
        <f t="shared" si="3"/>
        <v>Вірно</v>
      </c>
      <c r="AE25" s="15" t="str">
        <f t="shared" si="4"/>
        <v>Вірно</v>
      </c>
      <c r="AF25" s="15" t="str">
        <f t="shared" si="5"/>
        <v>Вірно</v>
      </c>
      <c r="AG25" s="15" t="str">
        <f t="shared" si="6"/>
        <v>Вірно</v>
      </c>
      <c r="AH25" s="15" t="str">
        <f t="shared" si="7"/>
        <v>Вірно</v>
      </c>
      <c r="AI25" s="15" t="str">
        <f t="shared" si="8"/>
        <v>Вірно</v>
      </c>
      <c r="AJ25" s="15" t="str">
        <f t="shared" si="9"/>
        <v>Вірно</v>
      </c>
      <c r="AK25" s="15" t="str">
        <f t="shared" si="10"/>
        <v>Вірно</v>
      </c>
      <c r="AL25" s="15" t="str">
        <f t="shared" si="11"/>
        <v>Вірно</v>
      </c>
      <c r="AM25" s="15" t="str">
        <f t="shared" si="12"/>
        <v>Вірно</v>
      </c>
      <c r="AN25" s="15" t="str">
        <f t="shared" si="13"/>
        <v>Вірно</v>
      </c>
      <c r="AO25" s="15" t="str">
        <f t="shared" si="14"/>
        <v>Вірно</v>
      </c>
      <c r="AP25" s="15" t="str">
        <f t="shared" si="15"/>
        <v>Вірно</v>
      </c>
      <c r="AQ25" s="15" t="str">
        <f t="shared" si="16"/>
        <v>Вірно</v>
      </c>
      <c r="AR25" s="15" t="str">
        <f t="shared" si="17"/>
        <v>Вірно</v>
      </c>
      <c r="AS25" s="15" t="str">
        <f t="shared" si="18"/>
        <v>Вірно</v>
      </c>
      <c r="AT25" s="15" t="str">
        <f t="shared" si="19"/>
        <v>Вірно</v>
      </c>
    </row>
    <row r="26" spans="1:46" ht="15" customHeight="1" x14ac:dyDescent="0.25">
      <c r="A26" s="65" t="s">
        <v>636</v>
      </c>
      <c r="B26" s="72" t="s">
        <v>197</v>
      </c>
      <c r="C26" s="44" t="s">
        <v>247</v>
      </c>
      <c r="D26" s="45" t="s">
        <v>51</v>
      </c>
      <c r="E26" s="46">
        <v>1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1</v>
      </c>
      <c r="Q26" s="46">
        <v>0</v>
      </c>
      <c r="R26" s="46">
        <v>17</v>
      </c>
      <c r="S26" s="46">
        <v>0</v>
      </c>
      <c r="T26" s="46">
        <v>0</v>
      </c>
      <c r="U26" s="46">
        <v>0</v>
      </c>
      <c r="V26" s="46">
        <v>0</v>
      </c>
      <c r="W26" s="46">
        <v>0</v>
      </c>
      <c r="X26" s="46">
        <v>0</v>
      </c>
      <c r="Y26" s="46">
        <v>0</v>
      </c>
      <c r="AA26" s="15" t="str">
        <f t="shared" si="0"/>
        <v>Вірно</v>
      </c>
      <c r="AB26" s="15" t="str">
        <f t="shared" si="1"/>
        <v>Вірно</v>
      </c>
      <c r="AC26" s="15" t="str">
        <f t="shared" si="2"/>
        <v>Вірно</v>
      </c>
      <c r="AD26" s="15" t="str">
        <f t="shared" si="3"/>
        <v>Вірно</v>
      </c>
      <c r="AE26" s="15" t="str">
        <f t="shared" si="4"/>
        <v>Вірно</v>
      </c>
      <c r="AF26" s="15" t="str">
        <f t="shared" si="5"/>
        <v>Вірно</v>
      </c>
      <c r="AG26" s="15" t="str">
        <f t="shared" si="6"/>
        <v>Вірно</v>
      </c>
      <c r="AH26" s="15" t="str">
        <f t="shared" si="7"/>
        <v>Вірно</v>
      </c>
      <c r="AI26" s="15" t="str">
        <f t="shared" si="8"/>
        <v>Вірно</v>
      </c>
      <c r="AJ26" s="15" t="str">
        <f t="shared" si="9"/>
        <v>Вірно</v>
      </c>
      <c r="AK26" s="15" t="str">
        <f t="shared" si="10"/>
        <v>Вірно</v>
      </c>
      <c r="AL26" s="15" t="str">
        <f t="shared" si="11"/>
        <v>Вірно</v>
      </c>
      <c r="AM26" s="15" t="str">
        <f t="shared" si="12"/>
        <v>Вірно</v>
      </c>
      <c r="AN26" s="15" t="str">
        <f t="shared" si="13"/>
        <v>Вірно</v>
      </c>
      <c r="AO26" s="15" t="str">
        <f t="shared" si="14"/>
        <v>Вірно</v>
      </c>
      <c r="AP26" s="15" t="str">
        <f t="shared" si="15"/>
        <v>Вірно</v>
      </c>
      <c r="AQ26" s="15" t="str">
        <f t="shared" si="16"/>
        <v>Вірно</v>
      </c>
      <c r="AR26" s="15" t="str">
        <f t="shared" si="17"/>
        <v>Вірно</v>
      </c>
      <c r="AS26" s="15" t="str">
        <f t="shared" si="18"/>
        <v>Вірно</v>
      </c>
      <c r="AT26" s="15" t="str">
        <f t="shared" si="19"/>
        <v>Вірно</v>
      </c>
    </row>
    <row r="27" spans="1:46" ht="15" customHeight="1" x14ac:dyDescent="0.25">
      <c r="A27" s="65" t="s">
        <v>643</v>
      </c>
      <c r="B27" s="72" t="s">
        <v>52</v>
      </c>
      <c r="C27" s="44" t="s">
        <v>249</v>
      </c>
      <c r="D27" s="45" t="s">
        <v>53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AA27" s="15" t="str">
        <f t="shared" si="0"/>
        <v>Вірно</v>
      </c>
      <c r="AB27" s="15" t="str">
        <f t="shared" si="1"/>
        <v>Вірно</v>
      </c>
      <c r="AC27" s="15" t="str">
        <f t="shared" si="2"/>
        <v>Вірно</v>
      </c>
      <c r="AD27" s="15" t="str">
        <f t="shared" si="3"/>
        <v>Вірно</v>
      </c>
      <c r="AE27" s="15" t="str">
        <f t="shared" si="4"/>
        <v>Вірно</v>
      </c>
      <c r="AF27" s="15" t="str">
        <f t="shared" si="5"/>
        <v>Вірно</v>
      </c>
      <c r="AG27" s="15" t="str">
        <f t="shared" si="6"/>
        <v>Вірно</v>
      </c>
      <c r="AH27" s="15" t="str">
        <f t="shared" si="7"/>
        <v>Вірно</v>
      </c>
      <c r="AI27" s="15" t="str">
        <f t="shared" si="8"/>
        <v>Вірно</v>
      </c>
      <c r="AJ27" s="15" t="str">
        <f t="shared" si="9"/>
        <v>Вірно</v>
      </c>
      <c r="AK27" s="15" t="str">
        <f t="shared" si="10"/>
        <v>Вірно</v>
      </c>
      <c r="AL27" s="15" t="str">
        <f t="shared" si="11"/>
        <v>Вірно</v>
      </c>
      <c r="AM27" s="15" t="str">
        <f t="shared" si="12"/>
        <v>Вірно</v>
      </c>
      <c r="AN27" s="15" t="str">
        <f t="shared" si="13"/>
        <v>Вірно</v>
      </c>
      <c r="AO27" s="15" t="str">
        <f t="shared" si="14"/>
        <v>Вірно</v>
      </c>
      <c r="AP27" s="15" t="str">
        <f t="shared" si="15"/>
        <v>Вірно</v>
      </c>
      <c r="AQ27" s="15" t="str">
        <f t="shared" si="16"/>
        <v>Вірно</v>
      </c>
      <c r="AR27" s="15" t="str">
        <f t="shared" si="17"/>
        <v>Вірно</v>
      </c>
      <c r="AS27" s="15" t="str">
        <f t="shared" si="18"/>
        <v>Вірно</v>
      </c>
      <c r="AT27" s="15" t="str">
        <f t="shared" si="19"/>
        <v>Вірно</v>
      </c>
    </row>
    <row r="28" spans="1:46" ht="15" customHeight="1" x14ac:dyDescent="0.25">
      <c r="A28" s="65" t="s">
        <v>644</v>
      </c>
      <c r="B28" s="72" t="s">
        <v>204</v>
      </c>
      <c r="C28" s="44" t="s">
        <v>1193</v>
      </c>
      <c r="D28" s="45" t="s">
        <v>53</v>
      </c>
      <c r="E28" s="46">
        <v>1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1</v>
      </c>
      <c r="Q28" s="46">
        <v>0</v>
      </c>
      <c r="R28" s="46">
        <v>17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AA28" s="15" t="str">
        <f t="shared" si="0"/>
        <v>Вірно</v>
      </c>
      <c r="AB28" s="15" t="str">
        <f t="shared" si="1"/>
        <v>Вірно</v>
      </c>
      <c r="AC28" s="15" t="str">
        <f t="shared" si="2"/>
        <v>Вірно</v>
      </c>
      <c r="AD28" s="15" t="str">
        <f t="shared" si="3"/>
        <v>Вірно</v>
      </c>
      <c r="AE28" s="15" t="str">
        <f t="shared" si="4"/>
        <v>Вірно</v>
      </c>
      <c r="AF28" s="15" t="str">
        <f t="shared" si="5"/>
        <v>Вірно</v>
      </c>
      <c r="AG28" s="15" t="str">
        <f t="shared" si="6"/>
        <v>Вірно</v>
      </c>
      <c r="AH28" s="15" t="str">
        <f t="shared" si="7"/>
        <v>Вірно</v>
      </c>
      <c r="AI28" s="15" t="str">
        <f t="shared" si="8"/>
        <v>Вірно</v>
      </c>
      <c r="AJ28" s="15" t="str">
        <f t="shared" si="9"/>
        <v>Вірно</v>
      </c>
      <c r="AK28" s="15" t="str">
        <f t="shared" si="10"/>
        <v>Вірно</v>
      </c>
      <c r="AL28" s="15" t="str">
        <f t="shared" si="11"/>
        <v>Вірно</v>
      </c>
      <c r="AM28" s="15" t="str">
        <f t="shared" si="12"/>
        <v>Вірно</v>
      </c>
      <c r="AN28" s="15" t="str">
        <f t="shared" si="13"/>
        <v>Вірно</v>
      </c>
      <c r="AO28" s="15" t="str">
        <f t="shared" si="14"/>
        <v>Вірно</v>
      </c>
      <c r="AP28" s="15" t="str">
        <f t="shared" si="15"/>
        <v>Вірно</v>
      </c>
      <c r="AQ28" s="15" t="str">
        <f t="shared" si="16"/>
        <v>Вірно</v>
      </c>
      <c r="AR28" s="15" t="str">
        <f t="shared" si="17"/>
        <v>Вірно</v>
      </c>
      <c r="AS28" s="15" t="str">
        <f t="shared" si="18"/>
        <v>Вірно</v>
      </c>
      <c r="AT28" s="15" t="str">
        <f t="shared" si="19"/>
        <v>Вірно</v>
      </c>
    </row>
    <row r="29" spans="1:46" ht="15" customHeight="1" x14ac:dyDescent="0.25">
      <c r="A29" s="65" t="s">
        <v>637</v>
      </c>
      <c r="B29" s="72" t="s">
        <v>54</v>
      </c>
      <c r="C29" s="44" t="s">
        <v>248</v>
      </c>
      <c r="D29" s="45" t="s">
        <v>55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AA29" s="15" t="str">
        <f t="shared" si="0"/>
        <v>Вірно</v>
      </c>
      <c r="AB29" s="15" t="str">
        <f t="shared" si="1"/>
        <v>Вірно</v>
      </c>
      <c r="AC29" s="15" t="str">
        <f t="shared" si="2"/>
        <v>Вірно</v>
      </c>
      <c r="AD29" s="15" t="str">
        <f t="shared" si="3"/>
        <v>Вірно</v>
      </c>
      <c r="AE29" s="15" t="str">
        <f t="shared" si="4"/>
        <v>Вірно</v>
      </c>
      <c r="AF29" s="15" t="str">
        <f t="shared" si="5"/>
        <v>Вірно</v>
      </c>
      <c r="AG29" s="15" t="str">
        <f t="shared" si="6"/>
        <v>Вірно</v>
      </c>
      <c r="AH29" s="15" t="str">
        <f t="shared" si="7"/>
        <v>Вірно</v>
      </c>
      <c r="AI29" s="15" t="str">
        <f t="shared" si="8"/>
        <v>Вірно</v>
      </c>
      <c r="AJ29" s="15" t="str">
        <f t="shared" si="9"/>
        <v>Вірно</v>
      </c>
      <c r="AK29" s="15" t="str">
        <f t="shared" si="10"/>
        <v>Вірно</v>
      </c>
      <c r="AL29" s="15" t="str">
        <f t="shared" si="11"/>
        <v>Вірно</v>
      </c>
      <c r="AM29" s="15" t="str">
        <f t="shared" si="12"/>
        <v>Вірно</v>
      </c>
      <c r="AN29" s="15" t="str">
        <f t="shared" si="13"/>
        <v>Вірно</v>
      </c>
      <c r="AO29" s="15" t="str">
        <f t="shared" si="14"/>
        <v>Вірно</v>
      </c>
      <c r="AP29" s="15" t="str">
        <f t="shared" si="15"/>
        <v>Вірно</v>
      </c>
      <c r="AQ29" s="15" t="str">
        <f t="shared" si="16"/>
        <v>Вірно</v>
      </c>
      <c r="AR29" s="15" t="str">
        <f t="shared" si="17"/>
        <v>Вірно</v>
      </c>
      <c r="AS29" s="15" t="str">
        <f t="shared" si="18"/>
        <v>Вірно</v>
      </c>
      <c r="AT29" s="15" t="str">
        <f t="shared" si="19"/>
        <v>Вірно</v>
      </c>
    </row>
    <row r="30" spans="1:46" ht="15" customHeight="1" x14ac:dyDescent="0.25">
      <c r="A30" s="65" t="s">
        <v>638</v>
      </c>
      <c r="B30" s="72" t="s">
        <v>56</v>
      </c>
      <c r="C30" s="44" t="s">
        <v>250</v>
      </c>
      <c r="D30" s="45" t="s">
        <v>57</v>
      </c>
      <c r="E30" s="46">
        <v>12</v>
      </c>
      <c r="F30" s="46">
        <v>10</v>
      </c>
      <c r="G30" s="46">
        <v>2</v>
      </c>
      <c r="H30" s="46">
        <v>0</v>
      </c>
      <c r="I30" s="46">
        <v>11</v>
      </c>
      <c r="J30" s="46">
        <v>0</v>
      </c>
      <c r="K30" s="46">
        <v>0</v>
      </c>
      <c r="L30" s="46">
        <v>1</v>
      </c>
      <c r="M30" s="46">
        <v>0</v>
      </c>
      <c r="N30" s="46">
        <v>0</v>
      </c>
      <c r="O30" s="46">
        <v>0</v>
      </c>
      <c r="P30" s="46">
        <v>12</v>
      </c>
      <c r="Q30" s="46">
        <v>0</v>
      </c>
      <c r="R30" s="46">
        <v>137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AA30" s="15" t="str">
        <f t="shared" si="0"/>
        <v>Вірно</v>
      </c>
      <c r="AB30" s="15" t="str">
        <f t="shared" si="1"/>
        <v>Вірно</v>
      </c>
      <c r="AC30" s="15" t="str">
        <f t="shared" si="2"/>
        <v>Вірно</v>
      </c>
      <c r="AD30" s="15" t="str">
        <f t="shared" si="3"/>
        <v>Вірно</v>
      </c>
      <c r="AE30" s="15" t="str">
        <f t="shared" si="4"/>
        <v>Вірно</v>
      </c>
      <c r="AF30" s="15" t="str">
        <f t="shared" si="5"/>
        <v>Вірно</v>
      </c>
      <c r="AG30" s="15" t="str">
        <f t="shared" si="6"/>
        <v>Вірно</v>
      </c>
      <c r="AH30" s="15" t="str">
        <f t="shared" si="7"/>
        <v>Вірно</v>
      </c>
      <c r="AI30" s="15" t="str">
        <f t="shared" si="8"/>
        <v>Вірно</v>
      </c>
      <c r="AJ30" s="15" t="str">
        <f t="shared" si="9"/>
        <v>Вірно</v>
      </c>
      <c r="AK30" s="15" t="str">
        <f t="shared" si="10"/>
        <v>Вірно</v>
      </c>
      <c r="AL30" s="15" t="str">
        <f t="shared" si="11"/>
        <v>Вірно</v>
      </c>
      <c r="AM30" s="15" t="str">
        <f t="shared" si="12"/>
        <v>Вірно</v>
      </c>
      <c r="AN30" s="15" t="str">
        <f t="shared" si="13"/>
        <v>Вірно</v>
      </c>
      <c r="AO30" s="15" t="str">
        <f t="shared" si="14"/>
        <v>Вірно</v>
      </c>
      <c r="AP30" s="15" t="str">
        <f t="shared" si="15"/>
        <v>Вірно</v>
      </c>
      <c r="AQ30" s="15" t="str">
        <f t="shared" si="16"/>
        <v>Вірно</v>
      </c>
      <c r="AR30" s="15" t="str">
        <f t="shared" si="17"/>
        <v>Вірно</v>
      </c>
      <c r="AS30" s="15" t="str">
        <f t="shared" si="18"/>
        <v>Вірно</v>
      </c>
      <c r="AT30" s="15" t="str">
        <f t="shared" si="19"/>
        <v>Вірно</v>
      </c>
    </row>
    <row r="31" spans="1:46" ht="15" customHeight="1" x14ac:dyDescent="0.25">
      <c r="A31" s="65" t="s">
        <v>652</v>
      </c>
      <c r="B31" s="72" t="s">
        <v>58</v>
      </c>
      <c r="C31" s="44" t="s">
        <v>252</v>
      </c>
      <c r="D31" s="45" t="s">
        <v>59</v>
      </c>
      <c r="E31" s="46">
        <v>3</v>
      </c>
      <c r="F31" s="46">
        <v>3</v>
      </c>
      <c r="G31" s="46">
        <v>1</v>
      </c>
      <c r="H31" s="46">
        <v>0</v>
      </c>
      <c r="I31" s="46">
        <v>2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2</v>
      </c>
      <c r="Q31" s="46">
        <v>0</v>
      </c>
      <c r="R31" s="46">
        <v>13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AA31" s="15" t="str">
        <f t="shared" si="0"/>
        <v>Вірно</v>
      </c>
      <c r="AB31" s="15" t="str">
        <f t="shared" si="1"/>
        <v>Вірно</v>
      </c>
      <c r="AC31" s="15" t="str">
        <f t="shared" si="2"/>
        <v>Вірно</v>
      </c>
      <c r="AD31" s="15" t="str">
        <f t="shared" si="3"/>
        <v>Вірно</v>
      </c>
      <c r="AE31" s="15" t="str">
        <f t="shared" si="4"/>
        <v>Вірно</v>
      </c>
      <c r="AF31" s="15" t="str">
        <f t="shared" si="5"/>
        <v>Вірно</v>
      </c>
      <c r="AG31" s="15" t="str">
        <f t="shared" si="6"/>
        <v>Вірно</v>
      </c>
      <c r="AH31" s="15" t="str">
        <f t="shared" si="7"/>
        <v>Вірно</v>
      </c>
      <c r="AI31" s="15" t="str">
        <f t="shared" si="8"/>
        <v>Вірно</v>
      </c>
      <c r="AJ31" s="15" t="str">
        <f t="shared" si="9"/>
        <v>Вірно</v>
      </c>
      <c r="AK31" s="15" t="str">
        <f t="shared" si="10"/>
        <v>Вірно</v>
      </c>
      <c r="AL31" s="15" t="str">
        <f t="shared" si="11"/>
        <v>Вірно</v>
      </c>
      <c r="AM31" s="15" t="str">
        <f t="shared" si="12"/>
        <v>Вірно</v>
      </c>
      <c r="AN31" s="15" t="str">
        <f t="shared" si="13"/>
        <v>Вірно</v>
      </c>
      <c r="AO31" s="15" t="str">
        <f t="shared" si="14"/>
        <v>Вірно</v>
      </c>
      <c r="AP31" s="15" t="str">
        <f t="shared" si="15"/>
        <v>Вірно</v>
      </c>
      <c r="AQ31" s="15" t="str">
        <f t="shared" si="16"/>
        <v>Вірно</v>
      </c>
      <c r="AR31" s="15" t="str">
        <f t="shared" si="17"/>
        <v>Вірно</v>
      </c>
      <c r="AS31" s="15" t="str">
        <f t="shared" si="18"/>
        <v>Вірно</v>
      </c>
      <c r="AT31" s="15" t="str">
        <f t="shared" si="19"/>
        <v>Вірно</v>
      </c>
    </row>
    <row r="32" spans="1:46" ht="15" customHeight="1" x14ac:dyDescent="0.25">
      <c r="A32" s="65" t="s">
        <v>653</v>
      </c>
      <c r="B32" s="72" t="s">
        <v>205</v>
      </c>
      <c r="C32" s="44" t="s">
        <v>253</v>
      </c>
      <c r="D32" s="45" t="s">
        <v>59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v>0</v>
      </c>
      <c r="AA32" s="15" t="str">
        <f t="shared" si="0"/>
        <v>Вірно</v>
      </c>
      <c r="AB32" s="15" t="str">
        <f t="shared" si="1"/>
        <v>Вірно</v>
      </c>
      <c r="AC32" s="15" t="str">
        <f t="shared" si="2"/>
        <v>Вірно</v>
      </c>
      <c r="AD32" s="15" t="str">
        <f t="shared" si="3"/>
        <v>Вірно</v>
      </c>
      <c r="AE32" s="15" t="str">
        <f t="shared" si="4"/>
        <v>Вірно</v>
      </c>
      <c r="AF32" s="15" t="str">
        <f t="shared" si="5"/>
        <v>Вірно</v>
      </c>
      <c r="AG32" s="15" t="str">
        <f t="shared" si="6"/>
        <v>Вірно</v>
      </c>
      <c r="AH32" s="15" t="str">
        <f t="shared" si="7"/>
        <v>Вірно</v>
      </c>
      <c r="AI32" s="15" t="str">
        <f t="shared" si="8"/>
        <v>Вірно</v>
      </c>
      <c r="AJ32" s="15" t="str">
        <f t="shared" si="9"/>
        <v>Вірно</v>
      </c>
      <c r="AK32" s="15" t="str">
        <f t="shared" si="10"/>
        <v>Вірно</v>
      </c>
      <c r="AL32" s="15" t="str">
        <f t="shared" si="11"/>
        <v>Вірно</v>
      </c>
      <c r="AM32" s="15" t="str">
        <f t="shared" si="12"/>
        <v>Вірно</v>
      </c>
      <c r="AN32" s="15" t="str">
        <f t="shared" si="13"/>
        <v>Вірно</v>
      </c>
      <c r="AO32" s="15" t="str">
        <f t="shared" si="14"/>
        <v>Вірно</v>
      </c>
      <c r="AP32" s="15" t="str">
        <f t="shared" si="15"/>
        <v>Вірно</v>
      </c>
      <c r="AQ32" s="15" t="str">
        <f t="shared" si="16"/>
        <v>Вірно</v>
      </c>
      <c r="AR32" s="15" t="str">
        <f t="shared" si="17"/>
        <v>Вірно</v>
      </c>
      <c r="AS32" s="15" t="str">
        <f t="shared" si="18"/>
        <v>Вірно</v>
      </c>
      <c r="AT32" s="15" t="str">
        <f t="shared" si="19"/>
        <v>Вірно</v>
      </c>
    </row>
    <row r="33" spans="1:46" ht="15" customHeight="1" x14ac:dyDescent="0.25">
      <c r="A33" s="65" t="s">
        <v>654</v>
      </c>
      <c r="B33" s="72" t="s">
        <v>236</v>
      </c>
      <c r="C33" s="44" t="s">
        <v>254</v>
      </c>
      <c r="D33" s="45" t="s">
        <v>59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0</v>
      </c>
      <c r="X33" s="46">
        <v>0</v>
      </c>
      <c r="Y33" s="46">
        <v>0</v>
      </c>
      <c r="AA33" s="15" t="str">
        <f t="shared" si="0"/>
        <v>Вірно</v>
      </c>
      <c r="AB33" s="15" t="str">
        <f t="shared" si="1"/>
        <v>Вірно</v>
      </c>
      <c r="AC33" s="15" t="str">
        <f t="shared" si="2"/>
        <v>Вірно</v>
      </c>
      <c r="AD33" s="15" t="str">
        <f t="shared" si="3"/>
        <v>Вірно</v>
      </c>
      <c r="AE33" s="15" t="str">
        <f t="shared" si="4"/>
        <v>Вірно</v>
      </c>
      <c r="AF33" s="15" t="str">
        <f t="shared" si="5"/>
        <v>Вірно</v>
      </c>
      <c r="AG33" s="15" t="str">
        <f t="shared" si="6"/>
        <v>Вірно</v>
      </c>
      <c r="AH33" s="15" t="str">
        <f t="shared" si="7"/>
        <v>Вірно</v>
      </c>
      <c r="AI33" s="15" t="str">
        <f t="shared" si="8"/>
        <v>Вірно</v>
      </c>
      <c r="AJ33" s="15" t="str">
        <f t="shared" si="9"/>
        <v>Вірно</v>
      </c>
      <c r="AK33" s="15" t="str">
        <f t="shared" si="10"/>
        <v>Вірно</v>
      </c>
      <c r="AL33" s="15" t="str">
        <f t="shared" si="11"/>
        <v>Вірно</v>
      </c>
      <c r="AM33" s="15" t="str">
        <f t="shared" si="12"/>
        <v>Вірно</v>
      </c>
      <c r="AN33" s="15" t="str">
        <f t="shared" si="13"/>
        <v>Вірно</v>
      </c>
      <c r="AO33" s="15" t="str">
        <f t="shared" si="14"/>
        <v>Вірно</v>
      </c>
      <c r="AP33" s="15" t="str">
        <f t="shared" si="15"/>
        <v>Вірно</v>
      </c>
      <c r="AQ33" s="15" t="str">
        <f t="shared" si="16"/>
        <v>Вірно</v>
      </c>
      <c r="AR33" s="15" t="str">
        <f t="shared" si="17"/>
        <v>Вірно</v>
      </c>
      <c r="AS33" s="15" t="str">
        <f t="shared" si="18"/>
        <v>Вірно</v>
      </c>
      <c r="AT33" s="15" t="str">
        <f t="shared" si="19"/>
        <v>Вірно</v>
      </c>
    </row>
    <row r="34" spans="1:46" ht="15" customHeight="1" x14ac:dyDescent="0.25">
      <c r="A34" s="65" t="s">
        <v>639</v>
      </c>
      <c r="B34" s="72" t="s">
        <v>60</v>
      </c>
      <c r="C34" s="44" t="s">
        <v>251</v>
      </c>
      <c r="D34" s="45" t="s">
        <v>61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Y34" s="46">
        <v>0</v>
      </c>
      <c r="AA34" s="15" t="str">
        <f t="shared" si="0"/>
        <v>Вірно</v>
      </c>
      <c r="AB34" s="15" t="str">
        <f t="shared" si="1"/>
        <v>Вірно</v>
      </c>
      <c r="AC34" s="15" t="str">
        <f t="shared" si="2"/>
        <v>Вірно</v>
      </c>
      <c r="AD34" s="15" t="str">
        <f t="shared" si="3"/>
        <v>Вірно</v>
      </c>
      <c r="AE34" s="15" t="str">
        <f t="shared" si="4"/>
        <v>Вірно</v>
      </c>
      <c r="AF34" s="15" t="str">
        <f t="shared" si="5"/>
        <v>Вірно</v>
      </c>
      <c r="AG34" s="15" t="str">
        <f t="shared" si="6"/>
        <v>Вірно</v>
      </c>
      <c r="AH34" s="15" t="str">
        <f t="shared" si="7"/>
        <v>Вірно</v>
      </c>
      <c r="AI34" s="15" t="str">
        <f t="shared" si="8"/>
        <v>Вірно</v>
      </c>
      <c r="AJ34" s="15" t="str">
        <f t="shared" si="9"/>
        <v>Вірно</v>
      </c>
      <c r="AK34" s="15" t="str">
        <f t="shared" si="10"/>
        <v>Вірно</v>
      </c>
      <c r="AL34" s="15" t="str">
        <f t="shared" si="11"/>
        <v>Вірно</v>
      </c>
      <c r="AM34" s="15" t="str">
        <f t="shared" si="12"/>
        <v>Вірно</v>
      </c>
      <c r="AN34" s="15" t="str">
        <f t="shared" si="13"/>
        <v>Вірно</v>
      </c>
      <c r="AO34" s="15" t="str">
        <f t="shared" si="14"/>
        <v>Вірно</v>
      </c>
      <c r="AP34" s="15" t="str">
        <f t="shared" si="15"/>
        <v>Вірно</v>
      </c>
      <c r="AQ34" s="15" t="str">
        <f t="shared" si="16"/>
        <v>Вірно</v>
      </c>
      <c r="AR34" s="15" t="str">
        <f t="shared" si="17"/>
        <v>Вірно</v>
      </c>
      <c r="AS34" s="15" t="str">
        <f t="shared" si="18"/>
        <v>Вірно</v>
      </c>
      <c r="AT34" s="15" t="str">
        <f t="shared" si="19"/>
        <v>Вірно</v>
      </c>
    </row>
    <row r="35" spans="1:46" ht="15" customHeight="1" x14ac:dyDescent="0.25">
      <c r="A35" s="65" t="s">
        <v>655</v>
      </c>
      <c r="B35" s="72" t="s">
        <v>62</v>
      </c>
      <c r="C35" s="44" t="s">
        <v>256</v>
      </c>
      <c r="D35" s="45" t="s">
        <v>63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AA35" s="15" t="str">
        <f t="shared" si="0"/>
        <v>Вірно</v>
      </c>
      <c r="AB35" s="15" t="str">
        <f t="shared" si="1"/>
        <v>Вірно</v>
      </c>
      <c r="AC35" s="15" t="str">
        <f t="shared" si="2"/>
        <v>Вірно</v>
      </c>
      <c r="AD35" s="15" t="str">
        <f t="shared" si="3"/>
        <v>Вірно</v>
      </c>
      <c r="AE35" s="15" t="str">
        <f t="shared" si="4"/>
        <v>Вірно</v>
      </c>
      <c r="AF35" s="15" t="str">
        <f t="shared" si="5"/>
        <v>Вірно</v>
      </c>
      <c r="AG35" s="15" t="str">
        <f t="shared" si="6"/>
        <v>Вірно</v>
      </c>
      <c r="AH35" s="15" t="str">
        <f t="shared" si="7"/>
        <v>Вірно</v>
      </c>
      <c r="AI35" s="15" t="str">
        <f t="shared" si="8"/>
        <v>Вірно</v>
      </c>
      <c r="AJ35" s="15" t="str">
        <f t="shared" si="9"/>
        <v>Вірно</v>
      </c>
      <c r="AK35" s="15" t="str">
        <f t="shared" si="10"/>
        <v>Вірно</v>
      </c>
      <c r="AL35" s="15" t="str">
        <f t="shared" si="11"/>
        <v>Вірно</v>
      </c>
      <c r="AM35" s="15" t="str">
        <f t="shared" si="12"/>
        <v>Вірно</v>
      </c>
      <c r="AN35" s="15" t="str">
        <f t="shared" si="13"/>
        <v>Вірно</v>
      </c>
      <c r="AO35" s="15" t="str">
        <f t="shared" si="14"/>
        <v>Вірно</v>
      </c>
      <c r="AP35" s="15" t="str">
        <f t="shared" si="15"/>
        <v>Вірно</v>
      </c>
      <c r="AQ35" s="15" t="str">
        <f t="shared" si="16"/>
        <v>Вірно</v>
      </c>
      <c r="AR35" s="15" t="str">
        <f t="shared" si="17"/>
        <v>Вірно</v>
      </c>
      <c r="AS35" s="15" t="str">
        <f t="shared" si="18"/>
        <v>Вірно</v>
      </c>
      <c r="AT35" s="15" t="str">
        <f t="shared" si="19"/>
        <v>Вірно</v>
      </c>
    </row>
    <row r="36" spans="1:46" ht="15" customHeight="1" x14ac:dyDescent="0.25">
      <c r="A36" s="65" t="s">
        <v>656</v>
      </c>
      <c r="B36" s="72" t="s">
        <v>207</v>
      </c>
      <c r="C36" s="44" t="s">
        <v>257</v>
      </c>
      <c r="D36" s="45" t="s">
        <v>63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46">
        <v>0</v>
      </c>
      <c r="W36" s="46">
        <v>0</v>
      </c>
      <c r="X36" s="46">
        <v>0</v>
      </c>
      <c r="Y36" s="46">
        <v>0</v>
      </c>
      <c r="AA36" s="15" t="str">
        <f t="shared" si="0"/>
        <v>Вірно</v>
      </c>
      <c r="AB36" s="15" t="str">
        <f t="shared" si="1"/>
        <v>Вірно</v>
      </c>
      <c r="AC36" s="15" t="str">
        <f t="shared" si="2"/>
        <v>Вірно</v>
      </c>
      <c r="AD36" s="15" t="str">
        <f t="shared" si="3"/>
        <v>Вірно</v>
      </c>
      <c r="AE36" s="15" t="str">
        <f t="shared" si="4"/>
        <v>Вірно</v>
      </c>
      <c r="AF36" s="15" t="str">
        <f t="shared" si="5"/>
        <v>Вірно</v>
      </c>
      <c r="AG36" s="15" t="str">
        <f t="shared" si="6"/>
        <v>Вірно</v>
      </c>
      <c r="AH36" s="15" t="str">
        <f t="shared" si="7"/>
        <v>Вірно</v>
      </c>
      <c r="AI36" s="15" t="str">
        <f t="shared" si="8"/>
        <v>Вірно</v>
      </c>
      <c r="AJ36" s="15" t="str">
        <f t="shared" si="9"/>
        <v>Вірно</v>
      </c>
      <c r="AK36" s="15" t="str">
        <f t="shared" si="10"/>
        <v>Вірно</v>
      </c>
      <c r="AL36" s="15" t="str">
        <f t="shared" si="11"/>
        <v>Вірно</v>
      </c>
      <c r="AM36" s="15" t="str">
        <f t="shared" si="12"/>
        <v>Вірно</v>
      </c>
      <c r="AN36" s="15" t="str">
        <f t="shared" si="13"/>
        <v>Вірно</v>
      </c>
      <c r="AO36" s="15" t="str">
        <f t="shared" si="14"/>
        <v>Вірно</v>
      </c>
      <c r="AP36" s="15" t="str">
        <f t="shared" si="15"/>
        <v>Вірно</v>
      </c>
      <c r="AQ36" s="15" t="str">
        <f t="shared" si="16"/>
        <v>Вірно</v>
      </c>
      <c r="AR36" s="15" t="str">
        <f t="shared" si="17"/>
        <v>Вірно</v>
      </c>
      <c r="AS36" s="15" t="str">
        <f t="shared" si="18"/>
        <v>Вірно</v>
      </c>
      <c r="AT36" s="15" t="str">
        <f t="shared" si="19"/>
        <v>Вірно</v>
      </c>
    </row>
    <row r="37" spans="1:46" ht="15" customHeight="1" x14ac:dyDescent="0.25">
      <c r="A37" s="65" t="s">
        <v>657</v>
      </c>
      <c r="B37" s="72" t="s">
        <v>237</v>
      </c>
      <c r="C37" s="44" t="s">
        <v>1194</v>
      </c>
      <c r="D37" s="45" t="s">
        <v>63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6">
        <v>0</v>
      </c>
      <c r="X37" s="46">
        <v>0</v>
      </c>
      <c r="Y37" s="46">
        <v>0</v>
      </c>
      <c r="AA37" s="15" t="str">
        <f t="shared" si="0"/>
        <v>Вірно</v>
      </c>
      <c r="AB37" s="15" t="str">
        <f t="shared" si="1"/>
        <v>Вірно</v>
      </c>
      <c r="AC37" s="15" t="str">
        <f t="shared" si="2"/>
        <v>Вірно</v>
      </c>
      <c r="AD37" s="15" t="str">
        <f t="shared" si="3"/>
        <v>Вірно</v>
      </c>
      <c r="AE37" s="15" t="str">
        <f t="shared" si="4"/>
        <v>Вірно</v>
      </c>
      <c r="AF37" s="15" t="str">
        <f t="shared" si="5"/>
        <v>Вірно</v>
      </c>
      <c r="AG37" s="15" t="str">
        <f t="shared" si="6"/>
        <v>Вірно</v>
      </c>
      <c r="AH37" s="15" t="str">
        <f t="shared" si="7"/>
        <v>Вірно</v>
      </c>
      <c r="AI37" s="15" t="str">
        <f t="shared" si="8"/>
        <v>Вірно</v>
      </c>
      <c r="AJ37" s="15" t="str">
        <f t="shared" si="9"/>
        <v>Вірно</v>
      </c>
      <c r="AK37" s="15" t="str">
        <f t="shared" si="10"/>
        <v>Вірно</v>
      </c>
      <c r="AL37" s="15" t="str">
        <f t="shared" si="11"/>
        <v>Вірно</v>
      </c>
      <c r="AM37" s="15" t="str">
        <f t="shared" si="12"/>
        <v>Вірно</v>
      </c>
      <c r="AN37" s="15" t="str">
        <f t="shared" si="13"/>
        <v>Вірно</v>
      </c>
      <c r="AO37" s="15" t="str">
        <f t="shared" si="14"/>
        <v>Вірно</v>
      </c>
      <c r="AP37" s="15" t="str">
        <f t="shared" si="15"/>
        <v>Вірно</v>
      </c>
      <c r="AQ37" s="15" t="str">
        <f t="shared" si="16"/>
        <v>Вірно</v>
      </c>
      <c r="AR37" s="15" t="str">
        <f t="shared" si="17"/>
        <v>Вірно</v>
      </c>
      <c r="AS37" s="15" t="str">
        <f t="shared" si="18"/>
        <v>Вірно</v>
      </c>
      <c r="AT37" s="15" t="str">
        <f t="shared" si="19"/>
        <v>Вірно</v>
      </c>
    </row>
    <row r="38" spans="1:46" ht="15" customHeight="1" x14ac:dyDescent="0.25">
      <c r="A38" s="65" t="s">
        <v>658</v>
      </c>
      <c r="B38" s="72" t="s">
        <v>209</v>
      </c>
      <c r="C38" s="44" t="s">
        <v>1195</v>
      </c>
      <c r="D38" s="45" t="s">
        <v>63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46">
        <v>0</v>
      </c>
      <c r="W38" s="46">
        <v>0</v>
      </c>
      <c r="X38" s="46">
        <v>0</v>
      </c>
      <c r="Y38" s="46">
        <v>0</v>
      </c>
      <c r="AA38" s="15" t="str">
        <f t="shared" si="0"/>
        <v>Вірно</v>
      </c>
      <c r="AB38" s="15" t="str">
        <f t="shared" si="1"/>
        <v>Вірно</v>
      </c>
      <c r="AC38" s="15" t="str">
        <f t="shared" si="2"/>
        <v>Вірно</v>
      </c>
      <c r="AD38" s="15" t="str">
        <f t="shared" si="3"/>
        <v>Вірно</v>
      </c>
      <c r="AE38" s="15" t="str">
        <f t="shared" si="4"/>
        <v>Вірно</v>
      </c>
      <c r="AF38" s="15" t="str">
        <f t="shared" si="5"/>
        <v>Вірно</v>
      </c>
      <c r="AG38" s="15" t="str">
        <f t="shared" si="6"/>
        <v>Вірно</v>
      </c>
      <c r="AH38" s="15" t="str">
        <f t="shared" si="7"/>
        <v>Вірно</v>
      </c>
      <c r="AI38" s="15" t="str">
        <f t="shared" si="8"/>
        <v>Вірно</v>
      </c>
      <c r="AJ38" s="15" t="str">
        <f t="shared" si="9"/>
        <v>Вірно</v>
      </c>
      <c r="AK38" s="15" t="str">
        <f t="shared" si="10"/>
        <v>Вірно</v>
      </c>
      <c r="AL38" s="15" t="str">
        <f t="shared" si="11"/>
        <v>Вірно</v>
      </c>
      <c r="AM38" s="15" t="str">
        <f t="shared" si="12"/>
        <v>Вірно</v>
      </c>
      <c r="AN38" s="15" t="str">
        <f t="shared" si="13"/>
        <v>Вірно</v>
      </c>
      <c r="AO38" s="15" t="str">
        <f t="shared" si="14"/>
        <v>Вірно</v>
      </c>
      <c r="AP38" s="15" t="str">
        <f t="shared" si="15"/>
        <v>Вірно</v>
      </c>
      <c r="AQ38" s="15" t="str">
        <f t="shared" si="16"/>
        <v>Вірно</v>
      </c>
      <c r="AR38" s="15" t="str">
        <f t="shared" si="17"/>
        <v>Вірно</v>
      </c>
      <c r="AS38" s="15" t="str">
        <f t="shared" si="18"/>
        <v>Вірно</v>
      </c>
      <c r="AT38" s="15" t="str">
        <f t="shared" si="19"/>
        <v>Вірно</v>
      </c>
    </row>
    <row r="39" spans="1:46" ht="15" customHeight="1" x14ac:dyDescent="0.25">
      <c r="A39" s="65" t="s">
        <v>641</v>
      </c>
      <c r="B39" s="72" t="s">
        <v>69</v>
      </c>
      <c r="C39" s="44" t="s">
        <v>255</v>
      </c>
      <c r="D39" s="45" t="s">
        <v>70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0</v>
      </c>
      <c r="Q39" s="46">
        <v>0</v>
      </c>
      <c r="R39" s="46">
        <v>0</v>
      </c>
      <c r="S39" s="46">
        <v>0</v>
      </c>
      <c r="T39" s="46">
        <v>0</v>
      </c>
      <c r="U39" s="46">
        <v>0</v>
      </c>
      <c r="V39" s="46">
        <v>0</v>
      </c>
      <c r="W39" s="46">
        <v>0</v>
      </c>
      <c r="X39" s="46">
        <v>0</v>
      </c>
      <c r="Y39" s="46">
        <v>0</v>
      </c>
      <c r="AA39" s="15" t="str">
        <f t="shared" si="0"/>
        <v>Вірно</v>
      </c>
      <c r="AB39" s="15" t="str">
        <f t="shared" si="1"/>
        <v>Вірно</v>
      </c>
      <c r="AC39" s="15" t="str">
        <f t="shared" si="2"/>
        <v>Вірно</v>
      </c>
      <c r="AD39" s="15" t="str">
        <f t="shared" si="3"/>
        <v>Вірно</v>
      </c>
      <c r="AE39" s="15" t="str">
        <f t="shared" si="4"/>
        <v>Вірно</v>
      </c>
      <c r="AF39" s="15" t="str">
        <f t="shared" si="5"/>
        <v>Вірно</v>
      </c>
      <c r="AG39" s="15" t="str">
        <f t="shared" si="6"/>
        <v>Вірно</v>
      </c>
      <c r="AH39" s="15" t="str">
        <f t="shared" si="7"/>
        <v>Вірно</v>
      </c>
      <c r="AI39" s="15" t="str">
        <f t="shared" si="8"/>
        <v>Вірно</v>
      </c>
      <c r="AJ39" s="15" t="str">
        <f t="shared" si="9"/>
        <v>Вірно</v>
      </c>
      <c r="AK39" s="15" t="str">
        <f t="shared" si="10"/>
        <v>Вірно</v>
      </c>
      <c r="AL39" s="15" t="str">
        <f t="shared" si="11"/>
        <v>Вірно</v>
      </c>
      <c r="AM39" s="15" t="str">
        <f t="shared" si="12"/>
        <v>Вірно</v>
      </c>
      <c r="AN39" s="15" t="str">
        <f t="shared" si="13"/>
        <v>Вірно</v>
      </c>
      <c r="AO39" s="15" t="str">
        <f t="shared" si="14"/>
        <v>Вірно</v>
      </c>
      <c r="AP39" s="15" t="str">
        <f t="shared" si="15"/>
        <v>Вірно</v>
      </c>
      <c r="AQ39" s="15" t="str">
        <f t="shared" si="16"/>
        <v>Вірно</v>
      </c>
      <c r="AR39" s="15" t="str">
        <f t="shared" si="17"/>
        <v>Вірно</v>
      </c>
      <c r="AS39" s="15" t="str">
        <f t="shared" si="18"/>
        <v>Вірно</v>
      </c>
      <c r="AT39" s="15" t="str">
        <f t="shared" si="19"/>
        <v>Вірно</v>
      </c>
    </row>
    <row r="40" spans="1:46" ht="15" customHeight="1" x14ac:dyDescent="0.25">
      <c r="A40" s="65" t="s">
        <v>642</v>
      </c>
      <c r="B40" s="72" t="s">
        <v>71</v>
      </c>
      <c r="C40" s="44" t="s">
        <v>1196</v>
      </c>
      <c r="D40" s="45" t="s">
        <v>72</v>
      </c>
      <c r="E40" s="46">
        <v>218</v>
      </c>
      <c r="F40" s="46">
        <v>182</v>
      </c>
      <c r="G40" s="46">
        <v>10</v>
      </c>
      <c r="H40" s="46">
        <v>1</v>
      </c>
      <c r="I40" s="46">
        <v>124</v>
      </c>
      <c r="J40" s="46">
        <v>0</v>
      </c>
      <c r="K40" s="46">
        <v>2</v>
      </c>
      <c r="L40" s="46">
        <v>1</v>
      </c>
      <c r="M40" s="46">
        <v>3</v>
      </c>
      <c r="N40" s="46">
        <v>0</v>
      </c>
      <c r="O40" s="46">
        <v>0</v>
      </c>
      <c r="P40" s="46">
        <v>213</v>
      </c>
      <c r="Q40" s="46">
        <v>1</v>
      </c>
      <c r="R40" s="46">
        <v>485</v>
      </c>
      <c r="S40" s="46">
        <v>4</v>
      </c>
      <c r="T40" s="46">
        <v>4</v>
      </c>
      <c r="U40" s="46">
        <v>1</v>
      </c>
      <c r="V40" s="46">
        <v>0</v>
      </c>
      <c r="W40" s="46">
        <v>3</v>
      </c>
      <c r="X40" s="46">
        <v>0</v>
      </c>
      <c r="Y40" s="46">
        <v>3</v>
      </c>
      <c r="AA40" s="15" t="str">
        <f t="shared" si="0"/>
        <v>Вірно</v>
      </c>
      <c r="AB40" s="15" t="str">
        <f t="shared" si="1"/>
        <v>Вірно</v>
      </c>
      <c r="AC40" s="15" t="str">
        <f t="shared" si="2"/>
        <v>Вірно</v>
      </c>
      <c r="AD40" s="15" t="str">
        <f t="shared" si="3"/>
        <v>Вірно</v>
      </c>
      <c r="AE40" s="15" t="str">
        <f t="shared" si="4"/>
        <v>Вірно</v>
      </c>
      <c r="AF40" s="15" t="str">
        <f t="shared" si="5"/>
        <v>Вірно</v>
      </c>
      <c r="AG40" s="15" t="str">
        <f t="shared" si="6"/>
        <v>Вірно</v>
      </c>
      <c r="AH40" s="15" t="str">
        <f t="shared" si="7"/>
        <v>Вірно</v>
      </c>
      <c r="AI40" s="15" t="str">
        <f t="shared" si="8"/>
        <v>Вірно</v>
      </c>
      <c r="AJ40" s="15" t="str">
        <f t="shared" si="9"/>
        <v>Вірно</v>
      </c>
      <c r="AK40" s="15" t="str">
        <f t="shared" si="10"/>
        <v>Вірно</v>
      </c>
      <c r="AL40" s="15" t="str">
        <f t="shared" si="11"/>
        <v>Вірно</v>
      </c>
      <c r="AM40" s="15" t="str">
        <f t="shared" si="12"/>
        <v>Вірно</v>
      </c>
      <c r="AN40" s="15" t="str">
        <f t="shared" si="13"/>
        <v>Вірно</v>
      </c>
      <c r="AO40" s="15" t="str">
        <f t="shared" si="14"/>
        <v>Вірно</v>
      </c>
      <c r="AP40" s="15" t="str">
        <f t="shared" si="15"/>
        <v>Вірно</v>
      </c>
      <c r="AQ40" s="15" t="str">
        <f t="shared" si="16"/>
        <v>Вірно</v>
      </c>
      <c r="AR40" s="15" t="str">
        <f t="shared" si="17"/>
        <v>Вірно</v>
      </c>
      <c r="AS40" s="15" t="str">
        <f t="shared" si="18"/>
        <v>Вірно</v>
      </c>
      <c r="AT40" s="15" t="str">
        <f t="shared" si="19"/>
        <v>Вірно</v>
      </c>
    </row>
    <row r="41" spans="1:46" ht="15" customHeight="1" x14ac:dyDescent="0.25">
      <c r="A41" s="65" t="s">
        <v>801</v>
      </c>
      <c r="B41" s="92" t="s">
        <v>239</v>
      </c>
      <c r="C41" s="63" t="s">
        <v>258</v>
      </c>
      <c r="D41" s="39" t="s">
        <v>74</v>
      </c>
      <c r="E41" s="40">
        <v>2710</v>
      </c>
      <c r="F41" s="40">
        <v>2375</v>
      </c>
      <c r="G41" s="40">
        <v>155</v>
      </c>
      <c r="H41" s="40">
        <v>0</v>
      </c>
      <c r="I41" s="40">
        <v>1012</v>
      </c>
      <c r="J41" s="40">
        <v>18</v>
      </c>
      <c r="K41" s="40">
        <v>65</v>
      </c>
      <c r="L41" s="40">
        <v>75</v>
      </c>
      <c r="M41" s="40">
        <v>144</v>
      </c>
      <c r="N41" s="40">
        <v>39</v>
      </c>
      <c r="O41" s="40">
        <v>0</v>
      </c>
      <c r="P41" s="40">
        <v>2670</v>
      </c>
      <c r="Q41" s="40">
        <v>1</v>
      </c>
      <c r="R41" s="40">
        <v>15871</v>
      </c>
      <c r="S41" s="40">
        <v>68</v>
      </c>
      <c r="T41" s="40">
        <v>59</v>
      </c>
      <c r="U41" s="40">
        <v>4</v>
      </c>
      <c r="V41" s="40">
        <v>0</v>
      </c>
      <c r="W41" s="40">
        <v>16</v>
      </c>
      <c r="X41" s="40">
        <v>0</v>
      </c>
      <c r="Y41" s="40">
        <v>428</v>
      </c>
      <c r="AA41" s="15" t="str">
        <f t="shared" si="0"/>
        <v>Вірно</v>
      </c>
      <c r="AB41" s="15" t="str">
        <f t="shared" si="1"/>
        <v>Вірно</v>
      </c>
      <c r="AC41" s="15" t="str">
        <f t="shared" si="2"/>
        <v>Вірно</v>
      </c>
      <c r="AD41" s="15" t="str">
        <f t="shared" si="3"/>
        <v>Вірно</v>
      </c>
      <c r="AE41" s="15" t="str">
        <f t="shared" si="4"/>
        <v>Вірно</v>
      </c>
      <c r="AF41" s="15" t="str">
        <f t="shared" si="5"/>
        <v>Вірно</v>
      </c>
      <c r="AG41" s="15" t="str">
        <f t="shared" si="6"/>
        <v>Вірно</v>
      </c>
      <c r="AH41" s="15" t="str">
        <f t="shared" si="7"/>
        <v>Вірно</v>
      </c>
      <c r="AI41" s="15" t="str">
        <f t="shared" si="8"/>
        <v>Вірно</v>
      </c>
      <c r="AJ41" s="15" t="str">
        <f t="shared" si="9"/>
        <v>Вірно</v>
      </c>
      <c r="AK41" s="15" t="str">
        <f t="shared" si="10"/>
        <v>Вірно</v>
      </c>
      <c r="AL41" s="15" t="str">
        <f t="shared" si="11"/>
        <v>Вірно</v>
      </c>
      <c r="AM41" s="15" t="str">
        <f t="shared" si="12"/>
        <v>Вірно</v>
      </c>
      <c r="AN41" s="15" t="str">
        <f t="shared" si="13"/>
        <v>Вірно</v>
      </c>
      <c r="AO41" s="15" t="str">
        <f t="shared" si="14"/>
        <v>Вірно</v>
      </c>
      <c r="AP41" s="15" t="str">
        <f t="shared" si="15"/>
        <v>Вірно</v>
      </c>
      <c r="AQ41" s="15" t="str">
        <f t="shared" si="16"/>
        <v>Вірно</v>
      </c>
      <c r="AR41" s="15" t="str">
        <f t="shared" si="17"/>
        <v>Вірно</v>
      </c>
      <c r="AS41" s="15" t="str">
        <f t="shared" si="18"/>
        <v>Вірно</v>
      </c>
      <c r="AT41" s="15" t="str">
        <f t="shared" si="19"/>
        <v>Вірно</v>
      </c>
    </row>
    <row r="42" spans="1:46" ht="15" customHeight="1" x14ac:dyDescent="0.25">
      <c r="B42" s="132" t="s">
        <v>39</v>
      </c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</row>
    <row r="43" spans="1:46" ht="15" customHeight="1" x14ac:dyDescent="0.25">
      <c r="A43" s="65" t="s">
        <v>659</v>
      </c>
      <c r="B43" s="72" t="s">
        <v>40</v>
      </c>
      <c r="C43" s="44" t="s">
        <v>261</v>
      </c>
      <c r="D43" s="45" t="s">
        <v>1197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O43" s="46">
        <v>0</v>
      </c>
      <c r="P43" s="46">
        <v>0</v>
      </c>
      <c r="Q43" s="46">
        <v>0</v>
      </c>
      <c r="R43" s="46">
        <v>0</v>
      </c>
      <c r="S43" s="46">
        <v>0</v>
      </c>
      <c r="T43" s="46">
        <v>0</v>
      </c>
      <c r="U43" s="46">
        <v>0</v>
      </c>
      <c r="V43" s="46">
        <v>0</v>
      </c>
      <c r="W43" s="46">
        <v>0</v>
      </c>
      <c r="X43" s="46">
        <v>0</v>
      </c>
      <c r="Y43" s="46">
        <v>0</v>
      </c>
      <c r="AA43" s="15" t="str">
        <f t="shared" ref="AA43:AA72" si="20">IF(E43&gt;=F43,"Вірно","Помилка")</f>
        <v>Вірно</v>
      </c>
      <c r="AB43" s="15" t="str">
        <f t="shared" ref="AB43:AB72" si="21">IF(E43&gt;=G43,"Вірно","Помилка")</f>
        <v>Вірно</v>
      </c>
      <c r="AC43" s="15" t="str">
        <f t="shared" ref="AC43:AC72" si="22">IF(E43&gt;=H43,"Вірно","Помилка")</f>
        <v>Вірно</v>
      </c>
      <c r="AD43" s="15" t="str">
        <f t="shared" ref="AD43:AD72" si="23">IF(E43&gt;=I43,"Вірно","Помилка")</f>
        <v>Вірно</v>
      </c>
      <c r="AE43" s="15" t="str">
        <f t="shared" ref="AE43:AE72" si="24">IF(E43&gt;=J43,"Вірно","Помилка")</f>
        <v>Вірно</v>
      </c>
      <c r="AF43" s="15" t="str">
        <f t="shared" ref="AF43:AF72" si="25">IF(E43&gt;=K43,"Вірно","Помилка")</f>
        <v>Вірно</v>
      </c>
      <c r="AG43" s="15" t="str">
        <f t="shared" ref="AG43:AG72" si="26">IF(E43&gt;=L43,"Вірно","Помилка")</f>
        <v>Вірно</v>
      </c>
      <c r="AH43" s="15" t="str">
        <f t="shared" ref="AH43:AH72" si="27">IF(E43&gt;=M43,"Вірно","Помилка")</f>
        <v>Вірно</v>
      </c>
      <c r="AI43" s="15" t="str">
        <f t="shared" ref="AI43:AI72" si="28">IF(E43&gt;=N43,"Вірно","Помилка")</f>
        <v>Вірно</v>
      </c>
      <c r="AJ43" s="15" t="str">
        <f t="shared" ref="AJ43:AJ72" si="29">IF(E43&gt;=O43,"Вірно","Помилка")</f>
        <v>Вірно</v>
      </c>
      <c r="AK43" s="15" t="str">
        <f t="shared" ref="AK43:AK72" si="30">IF(P43&gt;=Q43,"Вірно","Помилка")</f>
        <v>Вірно</v>
      </c>
      <c r="AL43" s="15" t="str">
        <f t="shared" ref="AL43:AL72" si="31">IF(S43&gt;=T43,"Вірно","Помилка")</f>
        <v>Вірно</v>
      </c>
      <c r="AM43" s="15" t="str">
        <f t="shared" ref="AM43:AM72" si="32">IF(S43&gt;=U43,"Вірно","Помилка")</f>
        <v>Вірно</v>
      </c>
      <c r="AN43" s="15" t="str">
        <f t="shared" ref="AN43:AN72" si="33">IF(S43&gt;=V43,"Вірно","Помилка")</f>
        <v>Вірно</v>
      </c>
      <c r="AO43" s="15" t="str">
        <f t="shared" ref="AO43:AO72" si="34">IF(S43&gt;=W43,"Вірно","Помилка")</f>
        <v>Вірно</v>
      </c>
      <c r="AP43" s="15" t="str">
        <f t="shared" ref="AP43:AP72" si="35">IF(S43&gt;=X43,"Вірно","Помилка")</f>
        <v>Вірно</v>
      </c>
      <c r="AQ43" s="15" t="str">
        <f t="shared" ref="AQ43:AQ72" si="36">IF(E43&gt;=H43+J43,"Вірно","Помилка")</f>
        <v>Вірно</v>
      </c>
      <c r="AR43" s="15" t="str">
        <f t="shared" ref="AR43:AR72" si="37">IF(E43&gt;=I43+J43,"Вірно","Помилка")</f>
        <v>Вірно</v>
      </c>
      <c r="AS43" s="15" t="str">
        <f t="shared" ref="AS43:AS72" si="38">IF(S43&gt;=V43+X43,"Вірно","Помилка")</f>
        <v>Вірно</v>
      </c>
      <c r="AT43" s="15" t="str">
        <f t="shared" ref="AT43:AT72" si="39">IF(S43&gt;=W43+X43,"Вірно","Помилка")</f>
        <v>Вірно</v>
      </c>
    </row>
    <row r="44" spans="1:46" ht="15" customHeight="1" x14ac:dyDescent="0.25">
      <c r="A44" s="65" t="s">
        <v>660</v>
      </c>
      <c r="B44" s="72" t="s">
        <v>42</v>
      </c>
      <c r="C44" s="44" t="s">
        <v>262</v>
      </c>
      <c r="D44" s="45" t="s">
        <v>76</v>
      </c>
      <c r="E44" s="46">
        <v>1744</v>
      </c>
      <c r="F44" s="46">
        <v>1532</v>
      </c>
      <c r="G44" s="46">
        <v>54</v>
      </c>
      <c r="H44" s="46">
        <v>0</v>
      </c>
      <c r="I44" s="46">
        <v>571</v>
      </c>
      <c r="J44" s="46">
        <v>11</v>
      </c>
      <c r="K44" s="46">
        <v>46</v>
      </c>
      <c r="L44" s="46">
        <v>50</v>
      </c>
      <c r="M44" s="46">
        <v>89</v>
      </c>
      <c r="N44" s="46">
        <v>22</v>
      </c>
      <c r="O44" s="46">
        <v>0</v>
      </c>
      <c r="P44" s="46">
        <v>1730</v>
      </c>
      <c r="Q44" s="46">
        <v>0</v>
      </c>
      <c r="R44" s="46">
        <v>8140</v>
      </c>
      <c r="S44" s="46">
        <v>16</v>
      </c>
      <c r="T44" s="46">
        <v>15</v>
      </c>
      <c r="U44" s="46">
        <v>1</v>
      </c>
      <c r="V44" s="46">
        <v>0</v>
      </c>
      <c r="W44" s="46">
        <v>4</v>
      </c>
      <c r="X44" s="46">
        <v>0</v>
      </c>
      <c r="Y44" s="46">
        <v>20</v>
      </c>
      <c r="AA44" s="15" t="str">
        <f t="shared" si="20"/>
        <v>Вірно</v>
      </c>
      <c r="AB44" s="15" t="str">
        <f t="shared" si="21"/>
        <v>Вірно</v>
      </c>
      <c r="AC44" s="15" t="str">
        <f t="shared" si="22"/>
        <v>Вірно</v>
      </c>
      <c r="AD44" s="15" t="str">
        <f t="shared" si="23"/>
        <v>Вірно</v>
      </c>
      <c r="AE44" s="15" t="str">
        <f t="shared" si="24"/>
        <v>Вірно</v>
      </c>
      <c r="AF44" s="15" t="str">
        <f t="shared" si="25"/>
        <v>Вірно</v>
      </c>
      <c r="AG44" s="15" t="str">
        <f t="shared" si="26"/>
        <v>Вірно</v>
      </c>
      <c r="AH44" s="15" t="str">
        <f t="shared" si="27"/>
        <v>Вірно</v>
      </c>
      <c r="AI44" s="15" t="str">
        <f t="shared" si="28"/>
        <v>Вірно</v>
      </c>
      <c r="AJ44" s="15" t="str">
        <f t="shared" si="29"/>
        <v>Вірно</v>
      </c>
      <c r="AK44" s="15" t="str">
        <f t="shared" si="30"/>
        <v>Вірно</v>
      </c>
      <c r="AL44" s="15" t="str">
        <f t="shared" si="31"/>
        <v>Вірно</v>
      </c>
      <c r="AM44" s="15" t="str">
        <f t="shared" si="32"/>
        <v>Вірно</v>
      </c>
      <c r="AN44" s="15" t="str">
        <f t="shared" si="33"/>
        <v>Вірно</v>
      </c>
      <c r="AO44" s="15" t="str">
        <f t="shared" si="34"/>
        <v>Вірно</v>
      </c>
      <c r="AP44" s="15" t="str">
        <f t="shared" si="35"/>
        <v>Вірно</v>
      </c>
      <c r="AQ44" s="15" t="str">
        <f t="shared" si="36"/>
        <v>Вірно</v>
      </c>
      <c r="AR44" s="15" t="str">
        <f t="shared" si="37"/>
        <v>Вірно</v>
      </c>
      <c r="AS44" s="15" t="str">
        <f t="shared" si="38"/>
        <v>Вірно</v>
      </c>
      <c r="AT44" s="15" t="str">
        <f t="shared" si="39"/>
        <v>Вірно</v>
      </c>
    </row>
    <row r="45" spans="1:46" ht="15" customHeight="1" x14ac:dyDescent="0.25">
      <c r="A45" s="65" t="s">
        <v>661</v>
      </c>
      <c r="B45" s="72" t="s">
        <v>44</v>
      </c>
      <c r="C45" s="44" t="s">
        <v>263</v>
      </c>
      <c r="D45" s="45" t="s">
        <v>77</v>
      </c>
      <c r="E45" s="46">
        <v>12</v>
      </c>
      <c r="F45" s="46">
        <v>10</v>
      </c>
      <c r="G45" s="46">
        <v>5</v>
      </c>
      <c r="H45" s="46">
        <v>0</v>
      </c>
      <c r="I45" s="46">
        <v>2</v>
      </c>
      <c r="J45" s="46">
        <v>0</v>
      </c>
      <c r="K45" s="46">
        <v>2</v>
      </c>
      <c r="L45" s="46">
        <v>0</v>
      </c>
      <c r="M45" s="46">
        <v>0</v>
      </c>
      <c r="N45" s="46">
        <v>0</v>
      </c>
      <c r="O45" s="46">
        <v>0</v>
      </c>
      <c r="P45" s="46">
        <v>12</v>
      </c>
      <c r="Q45" s="46">
        <v>0</v>
      </c>
      <c r="R45" s="46">
        <v>133</v>
      </c>
      <c r="S45" s="46">
        <v>0</v>
      </c>
      <c r="T45" s="46">
        <v>0</v>
      </c>
      <c r="U45" s="46">
        <v>0</v>
      </c>
      <c r="V45" s="46">
        <v>0</v>
      </c>
      <c r="W45" s="46">
        <v>0</v>
      </c>
      <c r="X45" s="46">
        <v>0</v>
      </c>
      <c r="Y45" s="46">
        <v>0</v>
      </c>
      <c r="AA45" s="15" t="str">
        <f t="shared" si="20"/>
        <v>Вірно</v>
      </c>
      <c r="AB45" s="15" t="str">
        <f t="shared" si="21"/>
        <v>Вірно</v>
      </c>
      <c r="AC45" s="15" t="str">
        <f t="shared" si="22"/>
        <v>Вірно</v>
      </c>
      <c r="AD45" s="15" t="str">
        <f t="shared" si="23"/>
        <v>Вірно</v>
      </c>
      <c r="AE45" s="15" t="str">
        <f t="shared" si="24"/>
        <v>Вірно</v>
      </c>
      <c r="AF45" s="15" t="str">
        <f t="shared" si="25"/>
        <v>Вірно</v>
      </c>
      <c r="AG45" s="15" t="str">
        <f t="shared" si="26"/>
        <v>Вірно</v>
      </c>
      <c r="AH45" s="15" t="str">
        <f t="shared" si="27"/>
        <v>Вірно</v>
      </c>
      <c r="AI45" s="15" t="str">
        <f t="shared" si="28"/>
        <v>Вірно</v>
      </c>
      <c r="AJ45" s="15" t="str">
        <f t="shared" si="29"/>
        <v>Вірно</v>
      </c>
      <c r="AK45" s="15" t="str">
        <f t="shared" si="30"/>
        <v>Вірно</v>
      </c>
      <c r="AL45" s="15" t="str">
        <f t="shared" si="31"/>
        <v>Вірно</v>
      </c>
      <c r="AM45" s="15" t="str">
        <f t="shared" si="32"/>
        <v>Вірно</v>
      </c>
      <c r="AN45" s="15" t="str">
        <f t="shared" si="33"/>
        <v>Вірно</v>
      </c>
      <c r="AO45" s="15" t="str">
        <f t="shared" si="34"/>
        <v>Вірно</v>
      </c>
      <c r="AP45" s="15" t="str">
        <f t="shared" si="35"/>
        <v>Вірно</v>
      </c>
      <c r="AQ45" s="15" t="str">
        <f t="shared" si="36"/>
        <v>Вірно</v>
      </c>
      <c r="AR45" s="15" t="str">
        <f t="shared" si="37"/>
        <v>Вірно</v>
      </c>
      <c r="AS45" s="15" t="str">
        <f t="shared" si="38"/>
        <v>Вірно</v>
      </c>
      <c r="AT45" s="15" t="str">
        <f t="shared" si="39"/>
        <v>Вірно</v>
      </c>
    </row>
    <row r="46" spans="1:46" ht="15" customHeight="1" x14ac:dyDescent="0.25">
      <c r="A46" s="65" t="s">
        <v>662</v>
      </c>
      <c r="B46" s="72" t="s">
        <v>210</v>
      </c>
      <c r="C46" s="44" t="s">
        <v>264</v>
      </c>
      <c r="D46" s="45" t="s">
        <v>77</v>
      </c>
      <c r="E46" s="46">
        <v>120</v>
      </c>
      <c r="F46" s="46">
        <v>109</v>
      </c>
      <c r="G46" s="46">
        <v>23</v>
      </c>
      <c r="H46" s="46">
        <v>0</v>
      </c>
      <c r="I46" s="46">
        <v>62</v>
      </c>
      <c r="J46" s="46">
        <v>0</v>
      </c>
      <c r="K46" s="46">
        <v>5</v>
      </c>
      <c r="L46" s="46">
        <v>14</v>
      </c>
      <c r="M46" s="46">
        <v>12</v>
      </c>
      <c r="N46" s="46">
        <v>7</v>
      </c>
      <c r="O46" s="46">
        <v>0</v>
      </c>
      <c r="P46" s="46">
        <v>116</v>
      </c>
      <c r="Q46" s="46">
        <v>0</v>
      </c>
      <c r="R46" s="46">
        <v>751</v>
      </c>
      <c r="S46" s="46">
        <v>4</v>
      </c>
      <c r="T46" s="46">
        <v>4</v>
      </c>
      <c r="U46" s="46">
        <v>0</v>
      </c>
      <c r="V46" s="46">
        <v>0</v>
      </c>
      <c r="W46" s="46">
        <v>0</v>
      </c>
      <c r="X46" s="46">
        <v>0</v>
      </c>
      <c r="Y46" s="46">
        <v>2</v>
      </c>
      <c r="AA46" s="15" t="str">
        <f t="shared" si="20"/>
        <v>Вірно</v>
      </c>
      <c r="AB46" s="15" t="str">
        <f t="shared" si="21"/>
        <v>Вірно</v>
      </c>
      <c r="AC46" s="15" t="str">
        <f t="shared" si="22"/>
        <v>Вірно</v>
      </c>
      <c r="AD46" s="15" t="str">
        <f t="shared" si="23"/>
        <v>Вірно</v>
      </c>
      <c r="AE46" s="15" t="str">
        <f t="shared" si="24"/>
        <v>Вірно</v>
      </c>
      <c r="AF46" s="15" t="str">
        <f t="shared" si="25"/>
        <v>Вірно</v>
      </c>
      <c r="AG46" s="15" t="str">
        <f t="shared" si="26"/>
        <v>Вірно</v>
      </c>
      <c r="AH46" s="15" t="str">
        <f t="shared" si="27"/>
        <v>Вірно</v>
      </c>
      <c r="AI46" s="15" t="str">
        <f t="shared" si="28"/>
        <v>Вірно</v>
      </c>
      <c r="AJ46" s="15" t="str">
        <f t="shared" si="29"/>
        <v>Вірно</v>
      </c>
      <c r="AK46" s="15" t="str">
        <f t="shared" si="30"/>
        <v>Вірно</v>
      </c>
      <c r="AL46" s="15" t="str">
        <f t="shared" si="31"/>
        <v>Вірно</v>
      </c>
      <c r="AM46" s="15" t="str">
        <f t="shared" si="32"/>
        <v>Вірно</v>
      </c>
      <c r="AN46" s="15" t="str">
        <f t="shared" si="33"/>
        <v>Вірно</v>
      </c>
      <c r="AO46" s="15" t="str">
        <f t="shared" si="34"/>
        <v>Вірно</v>
      </c>
      <c r="AP46" s="15" t="str">
        <f t="shared" si="35"/>
        <v>Вірно</v>
      </c>
      <c r="AQ46" s="15" t="str">
        <f t="shared" si="36"/>
        <v>Вірно</v>
      </c>
      <c r="AR46" s="15" t="str">
        <f t="shared" si="37"/>
        <v>Вірно</v>
      </c>
      <c r="AS46" s="15" t="str">
        <f t="shared" si="38"/>
        <v>Вірно</v>
      </c>
      <c r="AT46" s="15" t="str">
        <f t="shared" si="39"/>
        <v>Вірно</v>
      </c>
    </row>
    <row r="47" spans="1:46" ht="15" customHeight="1" x14ac:dyDescent="0.25">
      <c r="A47" s="65" t="s">
        <v>663</v>
      </c>
      <c r="B47" s="72" t="s">
        <v>211</v>
      </c>
      <c r="C47" s="44" t="s">
        <v>265</v>
      </c>
      <c r="D47" s="45" t="s">
        <v>77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  <c r="O47" s="46">
        <v>0</v>
      </c>
      <c r="P47" s="46">
        <v>0</v>
      </c>
      <c r="Q47" s="46">
        <v>0</v>
      </c>
      <c r="R47" s="46">
        <v>0</v>
      </c>
      <c r="S47" s="46">
        <v>0</v>
      </c>
      <c r="T47" s="46">
        <v>0</v>
      </c>
      <c r="U47" s="46">
        <v>0</v>
      </c>
      <c r="V47" s="46">
        <v>0</v>
      </c>
      <c r="W47" s="46">
        <v>0</v>
      </c>
      <c r="X47" s="46">
        <v>0</v>
      </c>
      <c r="Y47" s="46">
        <v>0</v>
      </c>
      <c r="AA47" s="15" t="str">
        <f t="shared" si="20"/>
        <v>Вірно</v>
      </c>
      <c r="AB47" s="15" t="str">
        <f t="shared" si="21"/>
        <v>Вірно</v>
      </c>
      <c r="AC47" s="15" t="str">
        <f t="shared" si="22"/>
        <v>Вірно</v>
      </c>
      <c r="AD47" s="15" t="str">
        <f t="shared" si="23"/>
        <v>Вірно</v>
      </c>
      <c r="AE47" s="15" t="str">
        <f t="shared" si="24"/>
        <v>Вірно</v>
      </c>
      <c r="AF47" s="15" t="str">
        <f t="shared" si="25"/>
        <v>Вірно</v>
      </c>
      <c r="AG47" s="15" t="str">
        <f t="shared" si="26"/>
        <v>Вірно</v>
      </c>
      <c r="AH47" s="15" t="str">
        <f t="shared" si="27"/>
        <v>Вірно</v>
      </c>
      <c r="AI47" s="15" t="str">
        <f t="shared" si="28"/>
        <v>Вірно</v>
      </c>
      <c r="AJ47" s="15" t="str">
        <f t="shared" si="29"/>
        <v>Вірно</v>
      </c>
      <c r="AK47" s="15" t="str">
        <f t="shared" si="30"/>
        <v>Вірно</v>
      </c>
      <c r="AL47" s="15" t="str">
        <f t="shared" si="31"/>
        <v>Вірно</v>
      </c>
      <c r="AM47" s="15" t="str">
        <f t="shared" si="32"/>
        <v>Вірно</v>
      </c>
      <c r="AN47" s="15" t="str">
        <f t="shared" si="33"/>
        <v>Вірно</v>
      </c>
      <c r="AO47" s="15" t="str">
        <f t="shared" si="34"/>
        <v>Вірно</v>
      </c>
      <c r="AP47" s="15" t="str">
        <f t="shared" si="35"/>
        <v>Вірно</v>
      </c>
      <c r="AQ47" s="15" t="str">
        <f t="shared" si="36"/>
        <v>Вірно</v>
      </c>
      <c r="AR47" s="15" t="str">
        <f t="shared" si="37"/>
        <v>Вірно</v>
      </c>
      <c r="AS47" s="15" t="str">
        <f t="shared" si="38"/>
        <v>Вірно</v>
      </c>
      <c r="AT47" s="15" t="str">
        <f t="shared" si="39"/>
        <v>Вірно</v>
      </c>
    </row>
    <row r="48" spans="1:46" ht="15" customHeight="1" x14ac:dyDescent="0.25">
      <c r="A48" s="65" t="s">
        <v>664</v>
      </c>
      <c r="B48" s="72" t="s">
        <v>212</v>
      </c>
      <c r="C48" s="44" t="s">
        <v>266</v>
      </c>
      <c r="D48" s="45" t="s">
        <v>77</v>
      </c>
      <c r="E48" s="46">
        <v>151</v>
      </c>
      <c r="F48" s="46">
        <v>128</v>
      </c>
      <c r="G48" s="46">
        <v>11</v>
      </c>
      <c r="H48" s="46">
        <v>0</v>
      </c>
      <c r="I48" s="46">
        <v>57</v>
      </c>
      <c r="J48" s="46">
        <v>0</v>
      </c>
      <c r="K48" s="46">
        <v>24</v>
      </c>
      <c r="L48" s="46">
        <v>19</v>
      </c>
      <c r="M48" s="46">
        <v>55</v>
      </c>
      <c r="N48" s="46">
        <v>5</v>
      </c>
      <c r="O48" s="46">
        <v>0</v>
      </c>
      <c r="P48" s="46">
        <v>147</v>
      </c>
      <c r="Q48" s="46">
        <v>0</v>
      </c>
      <c r="R48" s="46">
        <v>1091</v>
      </c>
      <c r="S48" s="46">
        <v>2</v>
      </c>
      <c r="T48" s="46">
        <v>1</v>
      </c>
      <c r="U48" s="46">
        <v>1</v>
      </c>
      <c r="V48" s="46">
        <v>0</v>
      </c>
      <c r="W48" s="46">
        <v>1</v>
      </c>
      <c r="X48" s="46">
        <v>0</v>
      </c>
      <c r="Y48" s="46">
        <v>18</v>
      </c>
      <c r="AA48" s="15" t="str">
        <f t="shared" si="20"/>
        <v>Вірно</v>
      </c>
      <c r="AB48" s="15" t="str">
        <f t="shared" si="21"/>
        <v>Вірно</v>
      </c>
      <c r="AC48" s="15" t="str">
        <f t="shared" si="22"/>
        <v>Вірно</v>
      </c>
      <c r="AD48" s="15" t="str">
        <f t="shared" si="23"/>
        <v>Вірно</v>
      </c>
      <c r="AE48" s="15" t="str">
        <f t="shared" si="24"/>
        <v>Вірно</v>
      </c>
      <c r="AF48" s="15" t="str">
        <f t="shared" si="25"/>
        <v>Вірно</v>
      </c>
      <c r="AG48" s="15" t="str">
        <f t="shared" si="26"/>
        <v>Вірно</v>
      </c>
      <c r="AH48" s="15" t="str">
        <f t="shared" si="27"/>
        <v>Вірно</v>
      </c>
      <c r="AI48" s="15" t="str">
        <f t="shared" si="28"/>
        <v>Вірно</v>
      </c>
      <c r="AJ48" s="15" t="str">
        <f t="shared" si="29"/>
        <v>Вірно</v>
      </c>
      <c r="AK48" s="15" t="str">
        <f t="shared" si="30"/>
        <v>Вірно</v>
      </c>
      <c r="AL48" s="15" t="str">
        <f t="shared" si="31"/>
        <v>Вірно</v>
      </c>
      <c r="AM48" s="15" t="str">
        <f t="shared" si="32"/>
        <v>Вірно</v>
      </c>
      <c r="AN48" s="15" t="str">
        <f t="shared" si="33"/>
        <v>Вірно</v>
      </c>
      <c r="AO48" s="15" t="str">
        <f t="shared" si="34"/>
        <v>Вірно</v>
      </c>
      <c r="AP48" s="15" t="str">
        <f t="shared" si="35"/>
        <v>Вірно</v>
      </c>
      <c r="AQ48" s="15" t="str">
        <f t="shared" si="36"/>
        <v>Вірно</v>
      </c>
      <c r="AR48" s="15" t="str">
        <f t="shared" si="37"/>
        <v>Вірно</v>
      </c>
      <c r="AS48" s="15" t="str">
        <f t="shared" si="38"/>
        <v>Вірно</v>
      </c>
      <c r="AT48" s="15" t="str">
        <f t="shared" si="39"/>
        <v>Вірно</v>
      </c>
    </row>
    <row r="49" spans="1:46" ht="15" customHeight="1" x14ac:dyDescent="0.25">
      <c r="A49" s="65" t="s">
        <v>665</v>
      </c>
      <c r="B49" s="72" t="s">
        <v>213</v>
      </c>
      <c r="C49" s="44" t="s">
        <v>267</v>
      </c>
      <c r="D49" s="45" t="s">
        <v>77</v>
      </c>
      <c r="E49" s="46">
        <v>8</v>
      </c>
      <c r="F49" s="46">
        <v>8</v>
      </c>
      <c r="G49" s="46">
        <v>2</v>
      </c>
      <c r="H49" s="46">
        <v>0</v>
      </c>
      <c r="I49" s="46">
        <v>6</v>
      </c>
      <c r="J49" s="46">
        <v>0</v>
      </c>
      <c r="K49" s="46">
        <v>0</v>
      </c>
      <c r="L49" s="46">
        <v>0</v>
      </c>
      <c r="M49" s="46">
        <v>0</v>
      </c>
      <c r="N49" s="46">
        <v>0</v>
      </c>
      <c r="O49" s="46">
        <v>0</v>
      </c>
      <c r="P49" s="46">
        <v>8</v>
      </c>
      <c r="Q49" s="46">
        <v>0</v>
      </c>
      <c r="R49" s="46">
        <v>59</v>
      </c>
      <c r="S49" s="46">
        <v>0</v>
      </c>
      <c r="T49" s="46">
        <v>0</v>
      </c>
      <c r="U49" s="46">
        <v>0</v>
      </c>
      <c r="V49" s="46">
        <v>0</v>
      </c>
      <c r="W49" s="46">
        <v>0</v>
      </c>
      <c r="X49" s="46">
        <v>0</v>
      </c>
      <c r="Y49" s="46">
        <v>0</v>
      </c>
      <c r="AA49" s="15" t="str">
        <f t="shared" si="20"/>
        <v>Вірно</v>
      </c>
      <c r="AB49" s="15" t="str">
        <f t="shared" si="21"/>
        <v>Вірно</v>
      </c>
      <c r="AC49" s="15" t="str">
        <f t="shared" si="22"/>
        <v>Вірно</v>
      </c>
      <c r="AD49" s="15" t="str">
        <f t="shared" si="23"/>
        <v>Вірно</v>
      </c>
      <c r="AE49" s="15" t="str">
        <f t="shared" si="24"/>
        <v>Вірно</v>
      </c>
      <c r="AF49" s="15" t="str">
        <f t="shared" si="25"/>
        <v>Вірно</v>
      </c>
      <c r="AG49" s="15" t="str">
        <f t="shared" si="26"/>
        <v>Вірно</v>
      </c>
      <c r="AH49" s="15" t="str">
        <f t="shared" si="27"/>
        <v>Вірно</v>
      </c>
      <c r="AI49" s="15" t="str">
        <f t="shared" si="28"/>
        <v>Вірно</v>
      </c>
      <c r="AJ49" s="15" t="str">
        <f t="shared" si="29"/>
        <v>Вірно</v>
      </c>
      <c r="AK49" s="15" t="str">
        <f t="shared" si="30"/>
        <v>Вірно</v>
      </c>
      <c r="AL49" s="15" t="str">
        <f t="shared" si="31"/>
        <v>Вірно</v>
      </c>
      <c r="AM49" s="15" t="str">
        <f t="shared" si="32"/>
        <v>Вірно</v>
      </c>
      <c r="AN49" s="15" t="str">
        <f t="shared" si="33"/>
        <v>Вірно</v>
      </c>
      <c r="AO49" s="15" t="str">
        <f t="shared" si="34"/>
        <v>Вірно</v>
      </c>
      <c r="AP49" s="15" t="str">
        <f t="shared" si="35"/>
        <v>Вірно</v>
      </c>
      <c r="AQ49" s="15" t="str">
        <f t="shared" si="36"/>
        <v>Вірно</v>
      </c>
      <c r="AR49" s="15" t="str">
        <f t="shared" si="37"/>
        <v>Вірно</v>
      </c>
      <c r="AS49" s="15" t="str">
        <f t="shared" si="38"/>
        <v>Вірно</v>
      </c>
      <c r="AT49" s="15" t="str">
        <f t="shared" si="39"/>
        <v>Вірно</v>
      </c>
    </row>
    <row r="50" spans="1:46" ht="15" customHeight="1" x14ac:dyDescent="0.25">
      <c r="A50" s="65" t="s">
        <v>666</v>
      </c>
      <c r="B50" s="72" t="s">
        <v>214</v>
      </c>
      <c r="C50" s="44" t="s">
        <v>268</v>
      </c>
      <c r="D50" s="45" t="s">
        <v>77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46">
        <v>0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46">
        <v>0</v>
      </c>
      <c r="W50" s="46">
        <v>0</v>
      </c>
      <c r="X50" s="46">
        <v>0</v>
      </c>
      <c r="Y50" s="46">
        <v>0</v>
      </c>
      <c r="AA50" s="15" t="str">
        <f t="shared" si="20"/>
        <v>Вірно</v>
      </c>
      <c r="AB50" s="15" t="str">
        <f t="shared" si="21"/>
        <v>Вірно</v>
      </c>
      <c r="AC50" s="15" t="str">
        <f t="shared" si="22"/>
        <v>Вірно</v>
      </c>
      <c r="AD50" s="15" t="str">
        <f t="shared" si="23"/>
        <v>Вірно</v>
      </c>
      <c r="AE50" s="15" t="str">
        <f t="shared" si="24"/>
        <v>Вірно</v>
      </c>
      <c r="AF50" s="15" t="str">
        <f t="shared" si="25"/>
        <v>Вірно</v>
      </c>
      <c r="AG50" s="15" t="str">
        <f t="shared" si="26"/>
        <v>Вірно</v>
      </c>
      <c r="AH50" s="15" t="str">
        <f t="shared" si="27"/>
        <v>Вірно</v>
      </c>
      <c r="AI50" s="15" t="str">
        <f t="shared" si="28"/>
        <v>Вірно</v>
      </c>
      <c r="AJ50" s="15" t="str">
        <f t="shared" si="29"/>
        <v>Вірно</v>
      </c>
      <c r="AK50" s="15" t="str">
        <f t="shared" si="30"/>
        <v>Вірно</v>
      </c>
      <c r="AL50" s="15" t="str">
        <f t="shared" si="31"/>
        <v>Вірно</v>
      </c>
      <c r="AM50" s="15" t="str">
        <f t="shared" si="32"/>
        <v>Вірно</v>
      </c>
      <c r="AN50" s="15" t="str">
        <f t="shared" si="33"/>
        <v>Вірно</v>
      </c>
      <c r="AO50" s="15" t="str">
        <f t="shared" si="34"/>
        <v>Вірно</v>
      </c>
      <c r="AP50" s="15" t="str">
        <f t="shared" si="35"/>
        <v>Вірно</v>
      </c>
      <c r="AQ50" s="15" t="str">
        <f t="shared" si="36"/>
        <v>Вірно</v>
      </c>
      <c r="AR50" s="15" t="str">
        <f t="shared" si="37"/>
        <v>Вірно</v>
      </c>
      <c r="AS50" s="15" t="str">
        <f t="shared" si="38"/>
        <v>Вірно</v>
      </c>
      <c r="AT50" s="15" t="str">
        <f t="shared" si="39"/>
        <v>Вірно</v>
      </c>
    </row>
    <row r="51" spans="1:46" ht="15" customHeight="1" x14ac:dyDescent="0.25">
      <c r="A51" s="65" t="s">
        <v>667</v>
      </c>
      <c r="B51" s="72" t="s">
        <v>234</v>
      </c>
      <c r="C51" s="44" t="s">
        <v>269</v>
      </c>
      <c r="D51" s="45" t="s">
        <v>77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Y51" s="46">
        <v>0</v>
      </c>
      <c r="AA51" s="15" t="str">
        <f t="shared" si="20"/>
        <v>Вірно</v>
      </c>
      <c r="AB51" s="15" t="str">
        <f t="shared" si="21"/>
        <v>Вірно</v>
      </c>
      <c r="AC51" s="15" t="str">
        <f t="shared" si="22"/>
        <v>Вірно</v>
      </c>
      <c r="AD51" s="15" t="str">
        <f t="shared" si="23"/>
        <v>Вірно</v>
      </c>
      <c r="AE51" s="15" t="str">
        <f t="shared" si="24"/>
        <v>Вірно</v>
      </c>
      <c r="AF51" s="15" t="str">
        <f t="shared" si="25"/>
        <v>Вірно</v>
      </c>
      <c r="AG51" s="15" t="str">
        <f t="shared" si="26"/>
        <v>Вірно</v>
      </c>
      <c r="AH51" s="15" t="str">
        <f t="shared" si="27"/>
        <v>Вірно</v>
      </c>
      <c r="AI51" s="15" t="str">
        <f t="shared" si="28"/>
        <v>Вірно</v>
      </c>
      <c r="AJ51" s="15" t="str">
        <f t="shared" si="29"/>
        <v>Вірно</v>
      </c>
      <c r="AK51" s="15" t="str">
        <f t="shared" si="30"/>
        <v>Вірно</v>
      </c>
      <c r="AL51" s="15" t="str">
        <f t="shared" si="31"/>
        <v>Вірно</v>
      </c>
      <c r="AM51" s="15" t="str">
        <f t="shared" si="32"/>
        <v>Вірно</v>
      </c>
      <c r="AN51" s="15" t="str">
        <f t="shared" si="33"/>
        <v>Вірно</v>
      </c>
      <c r="AO51" s="15" t="str">
        <f t="shared" si="34"/>
        <v>Вірно</v>
      </c>
      <c r="AP51" s="15" t="str">
        <f t="shared" si="35"/>
        <v>Вірно</v>
      </c>
      <c r="AQ51" s="15" t="str">
        <f t="shared" si="36"/>
        <v>Вірно</v>
      </c>
      <c r="AR51" s="15" t="str">
        <f t="shared" si="37"/>
        <v>Вірно</v>
      </c>
      <c r="AS51" s="15" t="str">
        <f t="shared" si="38"/>
        <v>Вірно</v>
      </c>
      <c r="AT51" s="15" t="str">
        <f t="shared" si="39"/>
        <v>Вірно</v>
      </c>
    </row>
    <row r="52" spans="1:46" ht="15" customHeight="1" x14ac:dyDescent="0.25">
      <c r="A52" s="65" t="s">
        <v>668</v>
      </c>
      <c r="B52" s="72" t="s">
        <v>235</v>
      </c>
      <c r="C52" s="44" t="s">
        <v>270</v>
      </c>
      <c r="D52" s="45" t="s">
        <v>77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46">
        <v>0</v>
      </c>
      <c r="Q52" s="46">
        <v>0</v>
      </c>
      <c r="R52" s="46">
        <v>0</v>
      </c>
      <c r="S52" s="46">
        <v>0</v>
      </c>
      <c r="T52" s="46">
        <v>0</v>
      </c>
      <c r="U52" s="46">
        <v>0</v>
      </c>
      <c r="V52" s="46">
        <v>0</v>
      </c>
      <c r="W52" s="46">
        <v>0</v>
      </c>
      <c r="X52" s="46">
        <v>0</v>
      </c>
      <c r="Y52" s="46">
        <v>0</v>
      </c>
      <c r="AA52" s="15" t="str">
        <f t="shared" si="20"/>
        <v>Вірно</v>
      </c>
      <c r="AB52" s="15" t="str">
        <f t="shared" si="21"/>
        <v>Вірно</v>
      </c>
      <c r="AC52" s="15" t="str">
        <f t="shared" si="22"/>
        <v>Вірно</v>
      </c>
      <c r="AD52" s="15" t="str">
        <f t="shared" si="23"/>
        <v>Вірно</v>
      </c>
      <c r="AE52" s="15" t="str">
        <f t="shared" si="24"/>
        <v>Вірно</v>
      </c>
      <c r="AF52" s="15" t="str">
        <f t="shared" si="25"/>
        <v>Вірно</v>
      </c>
      <c r="AG52" s="15" t="str">
        <f t="shared" si="26"/>
        <v>Вірно</v>
      </c>
      <c r="AH52" s="15" t="str">
        <f t="shared" si="27"/>
        <v>Вірно</v>
      </c>
      <c r="AI52" s="15" t="str">
        <f t="shared" si="28"/>
        <v>Вірно</v>
      </c>
      <c r="AJ52" s="15" t="str">
        <f t="shared" si="29"/>
        <v>Вірно</v>
      </c>
      <c r="AK52" s="15" t="str">
        <f t="shared" si="30"/>
        <v>Вірно</v>
      </c>
      <c r="AL52" s="15" t="str">
        <f t="shared" si="31"/>
        <v>Вірно</v>
      </c>
      <c r="AM52" s="15" t="str">
        <f t="shared" si="32"/>
        <v>Вірно</v>
      </c>
      <c r="AN52" s="15" t="str">
        <f t="shared" si="33"/>
        <v>Вірно</v>
      </c>
      <c r="AO52" s="15" t="str">
        <f t="shared" si="34"/>
        <v>Вірно</v>
      </c>
      <c r="AP52" s="15" t="str">
        <f t="shared" si="35"/>
        <v>Вірно</v>
      </c>
      <c r="AQ52" s="15" t="str">
        <f t="shared" si="36"/>
        <v>Вірно</v>
      </c>
      <c r="AR52" s="15" t="str">
        <f t="shared" si="37"/>
        <v>Вірно</v>
      </c>
      <c r="AS52" s="15" t="str">
        <f t="shared" si="38"/>
        <v>Вірно</v>
      </c>
      <c r="AT52" s="15" t="str">
        <f t="shared" si="39"/>
        <v>Вірно</v>
      </c>
    </row>
    <row r="53" spans="1:46" ht="15" customHeight="1" x14ac:dyDescent="0.25">
      <c r="A53" s="65" t="s">
        <v>669</v>
      </c>
      <c r="B53" s="72" t="s">
        <v>217</v>
      </c>
      <c r="C53" s="44" t="s">
        <v>271</v>
      </c>
      <c r="D53" s="45" t="s">
        <v>77</v>
      </c>
      <c r="E53" s="46">
        <v>0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M53" s="46">
        <v>0</v>
      </c>
      <c r="N53" s="46">
        <v>0</v>
      </c>
      <c r="O53" s="46">
        <v>0</v>
      </c>
      <c r="P53" s="46">
        <v>0</v>
      </c>
      <c r="Q53" s="46">
        <v>0</v>
      </c>
      <c r="R53" s="46">
        <v>0</v>
      </c>
      <c r="S53" s="46">
        <v>0</v>
      </c>
      <c r="T53" s="46">
        <v>0</v>
      </c>
      <c r="U53" s="46">
        <v>0</v>
      </c>
      <c r="V53" s="46">
        <v>0</v>
      </c>
      <c r="W53" s="46">
        <v>0</v>
      </c>
      <c r="X53" s="46">
        <v>0</v>
      </c>
      <c r="Y53" s="46">
        <v>0</v>
      </c>
      <c r="AA53" s="15" t="str">
        <f t="shared" si="20"/>
        <v>Вірно</v>
      </c>
      <c r="AB53" s="15" t="str">
        <f t="shared" si="21"/>
        <v>Вірно</v>
      </c>
      <c r="AC53" s="15" t="str">
        <f t="shared" si="22"/>
        <v>Вірно</v>
      </c>
      <c r="AD53" s="15" t="str">
        <f t="shared" si="23"/>
        <v>Вірно</v>
      </c>
      <c r="AE53" s="15" t="str">
        <f t="shared" si="24"/>
        <v>Вірно</v>
      </c>
      <c r="AF53" s="15" t="str">
        <f t="shared" si="25"/>
        <v>Вірно</v>
      </c>
      <c r="AG53" s="15" t="str">
        <f t="shared" si="26"/>
        <v>Вірно</v>
      </c>
      <c r="AH53" s="15" t="str">
        <f t="shared" si="27"/>
        <v>Вірно</v>
      </c>
      <c r="AI53" s="15" t="str">
        <f t="shared" si="28"/>
        <v>Вірно</v>
      </c>
      <c r="AJ53" s="15" t="str">
        <f t="shared" si="29"/>
        <v>Вірно</v>
      </c>
      <c r="AK53" s="15" t="str">
        <f t="shared" si="30"/>
        <v>Вірно</v>
      </c>
      <c r="AL53" s="15" t="str">
        <f t="shared" si="31"/>
        <v>Вірно</v>
      </c>
      <c r="AM53" s="15" t="str">
        <f t="shared" si="32"/>
        <v>Вірно</v>
      </c>
      <c r="AN53" s="15" t="str">
        <f t="shared" si="33"/>
        <v>Вірно</v>
      </c>
      <c r="AO53" s="15" t="str">
        <f t="shared" si="34"/>
        <v>Вірно</v>
      </c>
      <c r="AP53" s="15" t="str">
        <f t="shared" si="35"/>
        <v>Вірно</v>
      </c>
      <c r="AQ53" s="15" t="str">
        <f t="shared" si="36"/>
        <v>Вірно</v>
      </c>
      <c r="AR53" s="15" t="str">
        <f t="shared" si="37"/>
        <v>Вірно</v>
      </c>
      <c r="AS53" s="15" t="str">
        <f t="shared" si="38"/>
        <v>Вірно</v>
      </c>
      <c r="AT53" s="15" t="str">
        <f t="shared" si="39"/>
        <v>Вірно</v>
      </c>
    </row>
    <row r="54" spans="1:46" ht="15" customHeight="1" x14ac:dyDescent="0.25">
      <c r="A54" s="65" t="s">
        <v>670</v>
      </c>
      <c r="B54" s="72" t="s">
        <v>218</v>
      </c>
      <c r="C54" s="44" t="s">
        <v>272</v>
      </c>
      <c r="D54" s="45" t="s">
        <v>77</v>
      </c>
      <c r="E54" s="46">
        <v>18</v>
      </c>
      <c r="F54" s="46">
        <v>17</v>
      </c>
      <c r="G54" s="46">
        <v>1</v>
      </c>
      <c r="H54" s="46">
        <v>0</v>
      </c>
      <c r="I54" s="46">
        <v>4</v>
      </c>
      <c r="J54" s="46">
        <v>1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6">
        <v>18</v>
      </c>
      <c r="Q54" s="46">
        <v>0</v>
      </c>
      <c r="R54" s="46">
        <v>80</v>
      </c>
      <c r="S54" s="46">
        <v>0</v>
      </c>
      <c r="T54" s="46">
        <v>0</v>
      </c>
      <c r="U54" s="46">
        <v>0</v>
      </c>
      <c r="V54" s="46">
        <v>0</v>
      </c>
      <c r="W54" s="46">
        <v>0</v>
      </c>
      <c r="X54" s="46">
        <v>0</v>
      </c>
      <c r="Y54" s="46">
        <v>0</v>
      </c>
      <c r="AA54" s="15" t="str">
        <f t="shared" si="20"/>
        <v>Вірно</v>
      </c>
      <c r="AB54" s="15" t="str">
        <f t="shared" si="21"/>
        <v>Вірно</v>
      </c>
      <c r="AC54" s="15" t="str">
        <f t="shared" si="22"/>
        <v>Вірно</v>
      </c>
      <c r="AD54" s="15" t="str">
        <f t="shared" si="23"/>
        <v>Вірно</v>
      </c>
      <c r="AE54" s="15" t="str">
        <f t="shared" si="24"/>
        <v>Вірно</v>
      </c>
      <c r="AF54" s="15" t="str">
        <f t="shared" si="25"/>
        <v>Вірно</v>
      </c>
      <c r="AG54" s="15" t="str">
        <f t="shared" si="26"/>
        <v>Вірно</v>
      </c>
      <c r="AH54" s="15" t="str">
        <f t="shared" si="27"/>
        <v>Вірно</v>
      </c>
      <c r="AI54" s="15" t="str">
        <f t="shared" si="28"/>
        <v>Вірно</v>
      </c>
      <c r="AJ54" s="15" t="str">
        <f t="shared" si="29"/>
        <v>Вірно</v>
      </c>
      <c r="AK54" s="15" t="str">
        <f t="shared" si="30"/>
        <v>Вірно</v>
      </c>
      <c r="AL54" s="15" t="str">
        <f t="shared" si="31"/>
        <v>Вірно</v>
      </c>
      <c r="AM54" s="15" t="str">
        <f t="shared" si="32"/>
        <v>Вірно</v>
      </c>
      <c r="AN54" s="15" t="str">
        <f t="shared" si="33"/>
        <v>Вірно</v>
      </c>
      <c r="AO54" s="15" t="str">
        <f t="shared" si="34"/>
        <v>Вірно</v>
      </c>
      <c r="AP54" s="15" t="str">
        <f t="shared" si="35"/>
        <v>Вірно</v>
      </c>
      <c r="AQ54" s="15" t="str">
        <f t="shared" si="36"/>
        <v>Вірно</v>
      </c>
      <c r="AR54" s="15" t="str">
        <f t="shared" si="37"/>
        <v>Вірно</v>
      </c>
      <c r="AS54" s="15" t="str">
        <f t="shared" si="38"/>
        <v>Вірно</v>
      </c>
      <c r="AT54" s="15" t="str">
        <f t="shared" si="39"/>
        <v>Вірно</v>
      </c>
    </row>
    <row r="55" spans="1:46" ht="15" customHeight="1" x14ac:dyDescent="0.25">
      <c r="A55" s="65" t="s">
        <v>789</v>
      </c>
      <c r="B55" s="72" t="s">
        <v>219</v>
      </c>
      <c r="C55" s="44" t="s">
        <v>1198</v>
      </c>
      <c r="D55" s="45" t="s">
        <v>77</v>
      </c>
      <c r="E55" s="46">
        <v>2</v>
      </c>
      <c r="F55" s="46">
        <v>2</v>
      </c>
      <c r="G55" s="46">
        <v>0</v>
      </c>
      <c r="H55" s="46">
        <v>0</v>
      </c>
      <c r="I55" s="46">
        <v>1</v>
      </c>
      <c r="J55" s="46">
        <v>0</v>
      </c>
      <c r="K55" s="46">
        <v>0</v>
      </c>
      <c r="L55" s="46">
        <v>0</v>
      </c>
      <c r="M55" s="46">
        <v>0</v>
      </c>
      <c r="N55" s="46">
        <v>0</v>
      </c>
      <c r="O55" s="46">
        <v>0</v>
      </c>
      <c r="P55" s="46">
        <v>2</v>
      </c>
      <c r="Q55" s="46">
        <v>0</v>
      </c>
      <c r="R55" s="46">
        <v>2</v>
      </c>
      <c r="S55" s="46">
        <v>0</v>
      </c>
      <c r="T55" s="46">
        <v>0</v>
      </c>
      <c r="U55" s="46">
        <v>0</v>
      </c>
      <c r="V55" s="46">
        <v>0</v>
      </c>
      <c r="W55" s="46">
        <v>0</v>
      </c>
      <c r="X55" s="46">
        <v>0</v>
      </c>
      <c r="Y55" s="46">
        <v>0</v>
      </c>
      <c r="AA55" s="15" t="str">
        <f t="shared" si="20"/>
        <v>Вірно</v>
      </c>
      <c r="AB55" s="15" t="str">
        <f t="shared" si="21"/>
        <v>Вірно</v>
      </c>
      <c r="AC55" s="15" t="str">
        <f t="shared" si="22"/>
        <v>Вірно</v>
      </c>
      <c r="AD55" s="15" t="str">
        <f t="shared" si="23"/>
        <v>Вірно</v>
      </c>
      <c r="AE55" s="15" t="str">
        <f t="shared" si="24"/>
        <v>Вірно</v>
      </c>
      <c r="AF55" s="15" t="str">
        <f t="shared" si="25"/>
        <v>Вірно</v>
      </c>
      <c r="AG55" s="15" t="str">
        <f t="shared" si="26"/>
        <v>Вірно</v>
      </c>
      <c r="AH55" s="15" t="str">
        <f t="shared" si="27"/>
        <v>Вірно</v>
      </c>
      <c r="AI55" s="15" t="str">
        <f t="shared" si="28"/>
        <v>Вірно</v>
      </c>
      <c r="AJ55" s="15" t="str">
        <f t="shared" si="29"/>
        <v>Вірно</v>
      </c>
      <c r="AK55" s="15" t="str">
        <f t="shared" si="30"/>
        <v>Вірно</v>
      </c>
      <c r="AL55" s="15" t="str">
        <f t="shared" si="31"/>
        <v>Вірно</v>
      </c>
      <c r="AM55" s="15" t="str">
        <f t="shared" si="32"/>
        <v>Вірно</v>
      </c>
      <c r="AN55" s="15" t="str">
        <f t="shared" si="33"/>
        <v>Вірно</v>
      </c>
      <c r="AO55" s="15" t="str">
        <f t="shared" si="34"/>
        <v>Вірно</v>
      </c>
      <c r="AP55" s="15" t="str">
        <f t="shared" si="35"/>
        <v>Вірно</v>
      </c>
      <c r="AQ55" s="15" t="str">
        <f t="shared" si="36"/>
        <v>Вірно</v>
      </c>
      <c r="AR55" s="15" t="str">
        <f t="shared" si="37"/>
        <v>Вірно</v>
      </c>
      <c r="AS55" s="15" t="str">
        <f t="shared" si="38"/>
        <v>Вірно</v>
      </c>
      <c r="AT55" s="15" t="str">
        <f t="shared" si="39"/>
        <v>Вірно</v>
      </c>
    </row>
    <row r="56" spans="1:46" ht="15" customHeight="1" x14ac:dyDescent="0.25">
      <c r="A56" s="65" t="s">
        <v>671</v>
      </c>
      <c r="B56" s="72" t="s">
        <v>46</v>
      </c>
      <c r="C56" s="44" t="s">
        <v>273</v>
      </c>
      <c r="D56" s="45" t="s">
        <v>78</v>
      </c>
      <c r="E56" s="46">
        <v>2</v>
      </c>
      <c r="F56" s="46">
        <v>2</v>
      </c>
      <c r="G56" s="46">
        <v>0</v>
      </c>
      <c r="H56" s="46">
        <v>0</v>
      </c>
      <c r="I56" s="46">
        <v>1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  <c r="O56" s="46">
        <v>0</v>
      </c>
      <c r="P56" s="46">
        <v>1</v>
      </c>
      <c r="Q56" s="46">
        <v>0</v>
      </c>
      <c r="R56" s="46">
        <v>6</v>
      </c>
      <c r="S56" s="46">
        <v>1</v>
      </c>
      <c r="T56" s="46">
        <v>1</v>
      </c>
      <c r="U56" s="46">
        <v>1</v>
      </c>
      <c r="V56" s="46">
        <v>0</v>
      </c>
      <c r="W56" s="46">
        <v>0</v>
      </c>
      <c r="X56" s="46">
        <v>0</v>
      </c>
      <c r="Y56" s="46">
        <v>19</v>
      </c>
      <c r="AA56" s="15" t="str">
        <f t="shared" si="20"/>
        <v>Вірно</v>
      </c>
      <c r="AB56" s="15" t="str">
        <f t="shared" si="21"/>
        <v>Вірно</v>
      </c>
      <c r="AC56" s="15" t="str">
        <f t="shared" si="22"/>
        <v>Вірно</v>
      </c>
      <c r="AD56" s="15" t="str">
        <f t="shared" si="23"/>
        <v>Вірно</v>
      </c>
      <c r="AE56" s="15" t="str">
        <f t="shared" si="24"/>
        <v>Вірно</v>
      </c>
      <c r="AF56" s="15" t="str">
        <f t="shared" si="25"/>
        <v>Вірно</v>
      </c>
      <c r="AG56" s="15" t="str">
        <f t="shared" si="26"/>
        <v>Вірно</v>
      </c>
      <c r="AH56" s="15" t="str">
        <f t="shared" si="27"/>
        <v>Вірно</v>
      </c>
      <c r="AI56" s="15" t="str">
        <f t="shared" si="28"/>
        <v>Вірно</v>
      </c>
      <c r="AJ56" s="15" t="str">
        <f t="shared" si="29"/>
        <v>Вірно</v>
      </c>
      <c r="AK56" s="15" t="str">
        <f t="shared" si="30"/>
        <v>Вірно</v>
      </c>
      <c r="AL56" s="15" t="str">
        <f t="shared" si="31"/>
        <v>Вірно</v>
      </c>
      <c r="AM56" s="15" t="str">
        <f t="shared" si="32"/>
        <v>Вірно</v>
      </c>
      <c r="AN56" s="15" t="str">
        <f t="shared" si="33"/>
        <v>Вірно</v>
      </c>
      <c r="AO56" s="15" t="str">
        <f t="shared" si="34"/>
        <v>Вірно</v>
      </c>
      <c r="AP56" s="15" t="str">
        <f t="shared" si="35"/>
        <v>Вірно</v>
      </c>
      <c r="AQ56" s="15" t="str">
        <f t="shared" si="36"/>
        <v>Вірно</v>
      </c>
      <c r="AR56" s="15" t="str">
        <f t="shared" si="37"/>
        <v>Вірно</v>
      </c>
      <c r="AS56" s="15" t="str">
        <f t="shared" si="38"/>
        <v>Вірно</v>
      </c>
      <c r="AT56" s="15" t="str">
        <f t="shared" si="39"/>
        <v>Вірно</v>
      </c>
    </row>
    <row r="57" spans="1:46" ht="15" customHeight="1" x14ac:dyDescent="0.25">
      <c r="A57" s="65" t="s">
        <v>673</v>
      </c>
      <c r="B57" s="72" t="s">
        <v>197</v>
      </c>
      <c r="C57" s="44" t="s">
        <v>274</v>
      </c>
      <c r="D57" s="45" t="s">
        <v>80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0</v>
      </c>
      <c r="U57" s="46">
        <v>0</v>
      </c>
      <c r="V57" s="46">
        <v>0</v>
      </c>
      <c r="W57" s="46">
        <v>0</v>
      </c>
      <c r="X57" s="46">
        <v>0</v>
      </c>
      <c r="Y57" s="46">
        <v>0</v>
      </c>
      <c r="AA57" s="15" t="str">
        <f t="shared" si="20"/>
        <v>Вірно</v>
      </c>
      <c r="AB57" s="15" t="str">
        <f t="shared" si="21"/>
        <v>Вірно</v>
      </c>
      <c r="AC57" s="15" t="str">
        <f t="shared" si="22"/>
        <v>Вірно</v>
      </c>
      <c r="AD57" s="15" t="str">
        <f t="shared" si="23"/>
        <v>Вірно</v>
      </c>
      <c r="AE57" s="15" t="str">
        <f t="shared" si="24"/>
        <v>Вірно</v>
      </c>
      <c r="AF57" s="15" t="str">
        <f t="shared" si="25"/>
        <v>Вірно</v>
      </c>
      <c r="AG57" s="15" t="str">
        <f t="shared" si="26"/>
        <v>Вірно</v>
      </c>
      <c r="AH57" s="15" t="str">
        <f t="shared" si="27"/>
        <v>Вірно</v>
      </c>
      <c r="AI57" s="15" t="str">
        <f t="shared" si="28"/>
        <v>Вірно</v>
      </c>
      <c r="AJ57" s="15" t="str">
        <f t="shared" si="29"/>
        <v>Вірно</v>
      </c>
      <c r="AK57" s="15" t="str">
        <f t="shared" si="30"/>
        <v>Вірно</v>
      </c>
      <c r="AL57" s="15" t="str">
        <f t="shared" si="31"/>
        <v>Вірно</v>
      </c>
      <c r="AM57" s="15" t="str">
        <f t="shared" si="32"/>
        <v>Вірно</v>
      </c>
      <c r="AN57" s="15" t="str">
        <f t="shared" si="33"/>
        <v>Вірно</v>
      </c>
      <c r="AO57" s="15" t="str">
        <f t="shared" si="34"/>
        <v>Вірно</v>
      </c>
      <c r="AP57" s="15" t="str">
        <f t="shared" si="35"/>
        <v>Вірно</v>
      </c>
      <c r="AQ57" s="15" t="str">
        <f t="shared" si="36"/>
        <v>Вірно</v>
      </c>
      <c r="AR57" s="15" t="str">
        <f t="shared" si="37"/>
        <v>Вірно</v>
      </c>
      <c r="AS57" s="15" t="str">
        <f t="shared" si="38"/>
        <v>Вірно</v>
      </c>
      <c r="AT57" s="15" t="str">
        <f t="shared" si="39"/>
        <v>Вірно</v>
      </c>
    </row>
    <row r="58" spans="1:46" ht="15" customHeight="1" x14ac:dyDescent="0.25">
      <c r="A58" s="65" t="s">
        <v>674</v>
      </c>
      <c r="B58" s="72" t="s">
        <v>52</v>
      </c>
      <c r="C58" s="44" t="s">
        <v>275</v>
      </c>
      <c r="D58" s="45" t="s">
        <v>81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  <c r="L58" s="46">
        <v>0</v>
      </c>
      <c r="M58" s="46">
        <v>0</v>
      </c>
      <c r="N58" s="46">
        <v>0</v>
      </c>
      <c r="O58" s="46">
        <v>0</v>
      </c>
      <c r="P58" s="46">
        <v>0</v>
      </c>
      <c r="Q58" s="46">
        <v>0</v>
      </c>
      <c r="R58" s="46">
        <v>0</v>
      </c>
      <c r="S58" s="46">
        <v>0</v>
      </c>
      <c r="T58" s="46">
        <v>0</v>
      </c>
      <c r="U58" s="46">
        <v>0</v>
      </c>
      <c r="V58" s="46">
        <v>0</v>
      </c>
      <c r="W58" s="46">
        <v>0</v>
      </c>
      <c r="X58" s="46">
        <v>0</v>
      </c>
      <c r="Y58" s="46">
        <v>0</v>
      </c>
      <c r="AA58" s="15" t="str">
        <f t="shared" si="20"/>
        <v>Вірно</v>
      </c>
      <c r="AB58" s="15" t="str">
        <f t="shared" si="21"/>
        <v>Вірно</v>
      </c>
      <c r="AC58" s="15" t="str">
        <f t="shared" si="22"/>
        <v>Вірно</v>
      </c>
      <c r="AD58" s="15" t="str">
        <f t="shared" si="23"/>
        <v>Вірно</v>
      </c>
      <c r="AE58" s="15" t="str">
        <f t="shared" si="24"/>
        <v>Вірно</v>
      </c>
      <c r="AF58" s="15" t="str">
        <f t="shared" si="25"/>
        <v>Вірно</v>
      </c>
      <c r="AG58" s="15" t="str">
        <f t="shared" si="26"/>
        <v>Вірно</v>
      </c>
      <c r="AH58" s="15" t="str">
        <f t="shared" si="27"/>
        <v>Вірно</v>
      </c>
      <c r="AI58" s="15" t="str">
        <f t="shared" si="28"/>
        <v>Вірно</v>
      </c>
      <c r="AJ58" s="15" t="str">
        <f t="shared" si="29"/>
        <v>Вірно</v>
      </c>
      <c r="AK58" s="15" t="str">
        <f t="shared" si="30"/>
        <v>Вірно</v>
      </c>
      <c r="AL58" s="15" t="str">
        <f t="shared" si="31"/>
        <v>Вірно</v>
      </c>
      <c r="AM58" s="15" t="str">
        <f t="shared" si="32"/>
        <v>Вірно</v>
      </c>
      <c r="AN58" s="15" t="str">
        <f t="shared" si="33"/>
        <v>Вірно</v>
      </c>
      <c r="AO58" s="15" t="str">
        <f t="shared" si="34"/>
        <v>Вірно</v>
      </c>
      <c r="AP58" s="15" t="str">
        <f t="shared" si="35"/>
        <v>Вірно</v>
      </c>
      <c r="AQ58" s="15" t="str">
        <f t="shared" si="36"/>
        <v>Вірно</v>
      </c>
      <c r="AR58" s="15" t="str">
        <f t="shared" si="37"/>
        <v>Вірно</v>
      </c>
      <c r="AS58" s="15" t="str">
        <f t="shared" si="38"/>
        <v>Вірно</v>
      </c>
      <c r="AT58" s="15" t="str">
        <f t="shared" si="39"/>
        <v>Вірно</v>
      </c>
    </row>
    <row r="59" spans="1:46" ht="15" customHeight="1" x14ac:dyDescent="0.25">
      <c r="A59" s="65" t="s">
        <v>675</v>
      </c>
      <c r="B59" s="72" t="s">
        <v>204</v>
      </c>
      <c r="C59" s="44" t="s">
        <v>276</v>
      </c>
      <c r="D59" s="45" t="s">
        <v>81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46">
        <v>0</v>
      </c>
      <c r="W59" s="46">
        <v>0</v>
      </c>
      <c r="X59" s="46">
        <v>0</v>
      </c>
      <c r="Y59" s="46">
        <v>0</v>
      </c>
      <c r="AA59" s="15" t="str">
        <f t="shared" si="20"/>
        <v>Вірно</v>
      </c>
      <c r="AB59" s="15" t="str">
        <f t="shared" si="21"/>
        <v>Вірно</v>
      </c>
      <c r="AC59" s="15" t="str">
        <f t="shared" si="22"/>
        <v>Вірно</v>
      </c>
      <c r="AD59" s="15" t="str">
        <f t="shared" si="23"/>
        <v>Вірно</v>
      </c>
      <c r="AE59" s="15" t="str">
        <f t="shared" si="24"/>
        <v>Вірно</v>
      </c>
      <c r="AF59" s="15" t="str">
        <f t="shared" si="25"/>
        <v>Вірно</v>
      </c>
      <c r="AG59" s="15" t="str">
        <f t="shared" si="26"/>
        <v>Вірно</v>
      </c>
      <c r="AH59" s="15" t="str">
        <f t="shared" si="27"/>
        <v>Вірно</v>
      </c>
      <c r="AI59" s="15" t="str">
        <f t="shared" si="28"/>
        <v>Вірно</v>
      </c>
      <c r="AJ59" s="15" t="str">
        <f t="shared" si="29"/>
        <v>Вірно</v>
      </c>
      <c r="AK59" s="15" t="str">
        <f t="shared" si="30"/>
        <v>Вірно</v>
      </c>
      <c r="AL59" s="15" t="str">
        <f t="shared" si="31"/>
        <v>Вірно</v>
      </c>
      <c r="AM59" s="15" t="str">
        <f t="shared" si="32"/>
        <v>Вірно</v>
      </c>
      <c r="AN59" s="15" t="str">
        <f t="shared" si="33"/>
        <v>Вірно</v>
      </c>
      <c r="AO59" s="15" t="str">
        <f t="shared" si="34"/>
        <v>Вірно</v>
      </c>
      <c r="AP59" s="15" t="str">
        <f t="shared" si="35"/>
        <v>Вірно</v>
      </c>
      <c r="AQ59" s="15" t="str">
        <f t="shared" si="36"/>
        <v>Вірно</v>
      </c>
      <c r="AR59" s="15" t="str">
        <f t="shared" si="37"/>
        <v>Вірно</v>
      </c>
      <c r="AS59" s="15" t="str">
        <f t="shared" si="38"/>
        <v>Вірно</v>
      </c>
      <c r="AT59" s="15" t="str">
        <f t="shared" si="39"/>
        <v>Вірно</v>
      </c>
    </row>
    <row r="60" spans="1:46" ht="15" customHeight="1" x14ac:dyDescent="0.25">
      <c r="A60" s="65" t="s">
        <v>676</v>
      </c>
      <c r="B60" s="72" t="s">
        <v>54</v>
      </c>
      <c r="C60" s="44" t="s">
        <v>277</v>
      </c>
      <c r="D60" s="45" t="s">
        <v>82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  <c r="L60" s="46">
        <v>0</v>
      </c>
      <c r="M60" s="46">
        <v>0</v>
      </c>
      <c r="N60" s="46">
        <v>0</v>
      </c>
      <c r="O60" s="46">
        <v>0</v>
      </c>
      <c r="P60" s="46">
        <v>0</v>
      </c>
      <c r="Q60" s="46">
        <v>0</v>
      </c>
      <c r="R60" s="46">
        <v>0</v>
      </c>
      <c r="S60" s="46">
        <v>0</v>
      </c>
      <c r="T60" s="46">
        <v>0</v>
      </c>
      <c r="U60" s="46">
        <v>0</v>
      </c>
      <c r="V60" s="46">
        <v>0</v>
      </c>
      <c r="W60" s="46">
        <v>0</v>
      </c>
      <c r="X60" s="46">
        <v>0</v>
      </c>
      <c r="Y60" s="46">
        <v>0</v>
      </c>
      <c r="AA60" s="15" t="str">
        <f t="shared" si="20"/>
        <v>Вірно</v>
      </c>
      <c r="AB60" s="15" t="str">
        <f t="shared" si="21"/>
        <v>Вірно</v>
      </c>
      <c r="AC60" s="15" t="str">
        <f t="shared" si="22"/>
        <v>Вірно</v>
      </c>
      <c r="AD60" s="15" t="str">
        <f t="shared" si="23"/>
        <v>Вірно</v>
      </c>
      <c r="AE60" s="15" t="str">
        <f t="shared" si="24"/>
        <v>Вірно</v>
      </c>
      <c r="AF60" s="15" t="str">
        <f t="shared" si="25"/>
        <v>Вірно</v>
      </c>
      <c r="AG60" s="15" t="str">
        <f t="shared" si="26"/>
        <v>Вірно</v>
      </c>
      <c r="AH60" s="15" t="str">
        <f t="shared" si="27"/>
        <v>Вірно</v>
      </c>
      <c r="AI60" s="15" t="str">
        <f t="shared" si="28"/>
        <v>Вірно</v>
      </c>
      <c r="AJ60" s="15" t="str">
        <f t="shared" si="29"/>
        <v>Вірно</v>
      </c>
      <c r="AK60" s="15" t="str">
        <f t="shared" si="30"/>
        <v>Вірно</v>
      </c>
      <c r="AL60" s="15" t="str">
        <f t="shared" si="31"/>
        <v>Вірно</v>
      </c>
      <c r="AM60" s="15" t="str">
        <f t="shared" si="32"/>
        <v>Вірно</v>
      </c>
      <c r="AN60" s="15" t="str">
        <f t="shared" si="33"/>
        <v>Вірно</v>
      </c>
      <c r="AO60" s="15" t="str">
        <f t="shared" si="34"/>
        <v>Вірно</v>
      </c>
      <c r="AP60" s="15" t="str">
        <f t="shared" si="35"/>
        <v>Вірно</v>
      </c>
      <c r="AQ60" s="15" t="str">
        <f t="shared" si="36"/>
        <v>Вірно</v>
      </c>
      <c r="AR60" s="15" t="str">
        <f t="shared" si="37"/>
        <v>Вірно</v>
      </c>
      <c r="AS60" s="15" t="str">
        <f t="shared" si="38"/>
        <v>Вірно</v>
      </c>
      <c r="AT60" s="15" t="str">
        <f t="shared" si="39"/>
        <v>Вірно</v>
      </c>
    </row>
    <row r="61" spans="1:46" ht="15" customHeight="1" x14ac:dyDescent="0.25">
      <c r="A61" s="65" t="s">
        <v>677</v>
      </c>
      <c r="B61" s="72" t="s">
        <v>56</v>
      </c>
      <c r="C61" s="44" t="s">
        <v>278</v>
      </c>
      <c r="D61" s="45" t="s">
        <v>83</v>
      </c>
      <c r="E61" s="46">
        <v>18</v>
      </c>
      <c r="F61" s="46">
        <v>16</v>
      </c>
      <c r="G61" s="46">
        <v>3</v>
      </c>
      <c r="H61" s="46">
        <v>0</v>
      </c>
      <c r="I61" s="46">
        <v>14</v>
      </c>
      <c r="J61" s="46">
        <v>0</v>
      </c>
      <c r="K61" s="46">
        <v>0</v>
      </c>
      <c r="L61" s="46">
        <v>2</v>
      </c>
      <c r="M61" s="46">
        <v>0</v>
      </c>
      <c r="N61" s="46">
        <v>1</v>
      </c>
      <c r="O61" s="46">
        <v>0</v>
      </c>
      <c r="P61" s="46">
        <v>18</v>
      </c>
      <c r="Q61" s="46">
        <v>0</v>
      </c>
      <c r="R61" s="46">
        <v>165</v>
      </c>
      <c r="S61" s="46">
        <v>0</v>
      </c>
      <c r="T61" s="46">
        <v>0</v>
      </c>
      <c r="U61" s="46">
        <v>0</v>
      </c>
      <c r="V61" s="46">
        <v>0</v>
      </c>
      <c r="W61" s="46">
        <v>0</v>
      </c>
      <c r="X61" s="46">
        <v>0</v>
      </c>
      <c r="Y61" s="46">
        <v>0</v>
      </c>
      <c r="AA61" s="15" t="str">
        <f t="shared" si="20"/>
        <v>Вірно</v>
      </c>
      <c r="AB61" s="15" t="str">
        <f t="shared" si="21"/>
        <v>Вірно</v>
      </c>
      <c r="AC61" s="15" t="str">
        <f t="shared" si="22"/>
        <v>Вірно</v>
      </c>
      <c r="AD61" s="15" t="str">
        <f t="shared" si="23"/>
        <v>Вірно</v>
      </c>
      <c r="AE61" s="15" t="str">
        <f t="shared" si="24"/>
        <v>Вірно</v>
      </c>
      <c r="AF61" s="15" t="str">
        <f t="shared" si="25"/>
        <v>Вірно</v>
      </c>
      <c r="AG61" s="15" t="str">
        <f t="shared" si="26"/>
        <v>Вірно</v>
      </c>
      <c r="AH61" s="15" t="str">
        <f t="shared" si="27"/>
        <v>Вірно</v>
      </c>
      <c r="AI61" s="15" t="str">
        <f t="shared" si="28"/>
        <v>Вірно</v>
      </c>
      <c r="AJ61" s="15" t="str">
        <f t="shared" si="29"/>
        <v>Вірно</v>
      </c>
      <c r="AK61" s="15" t="str">
        <f t="shared" si="30"/>
        <v>Вірно</v>
      </c>
      <c r="AL61" s="15" t="str">
        <f t="shared" si="31"/>
        <v>Вірно</v>
      </c>
      <c r="AM61" s="15" t="str">
        <f t="shared" si="32"/>
        <v>Вірно</v>
      </c>
      <c r="AN61" s="15" t="str">
        <f t="shared" si="33"/>
        <v>Вірно</v>
      </c>
      <c r="AO61" s="15" t="str">
        <f t="shared" si="34"/>
        <v>Вірно</v>
      </c>
      <c r="AP61" s="15" t="str">
        <f t="shared" si="35"/>
        <v>Вірно</v>
      </c>
      <c r="AQ61" s="15" t="str">
        <f t="shared" si="36"/>
        <v>Вірно</v>
      </c>
      <c r="AR61" s="15" t="str">
        <f t="shared" si="37"/>
        <v>Вірно</v>
      </c>
      <c r="AS61" s="15" t="str">
        <f t="shared" si="38"/>
        <v>Вірно</v>
      </c>
      <c r="AT61" s="15" t="str">
        <f t="shared" si="39"/>
        <v>Вірно</v>
      </c>
    </row>
    <row r="62" spans="1:46" ht="15" customHeight="1" x14ac:dyDescent="0.25">
      <c r="A62" s="65" t="s">
        <v>678</v>
      </c>
      <c r="B62" s="72" t="s">
        <v>58</v>
      </c>
      <c r="C62" s="44" t="s">
        <v>279</v>
      </c>
      <c r="D62" s="45" t="s">
        <v>84</v>
      </c>
      <c r="E62" s="46">
        <v>0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46">
        <v>0</v>
      </c>
      <c r="P62" s="46">
        <v>0</v>
      </c>
      <c r="Q62" s="46">
        <v>0</v>
      </c>
      <c r="R62" s="46">
        <v>0</v>
      </c>
      <c r="S62" s="46">
        <v>0</v>
      </c>
      <c r="T62" s="46">
        <v>0</v>
      </c>
      <c r="U62" s="46">
        <v>0</v>
      </c>
      <c r="V62" s="46">
        <v>0</v>
      </c>
      <c r="W62" s="46">
        <v>0</v>
      </c>
      <c r="X62" s="46">
        <v>0</v>
      </c>
      <c r="Y62" s="46">
        <v>0</v>
      </c>
      <c r="AA62" s="15" t="str">
        <f t="shared" si="20"/>
        <v>Вірно</v>
      </c>
      <c r="AB62" s="15" t="str">
        <f t="shared" si="21"/>
        <v>Вірно</v>
      </c>
      <c r="AC62" s="15" t="str">
        <f t="shared" si="22"/>
        <v>Вірно</v>
      </c>
      <c r="AD62" s="15" t="str">
        <f t="shared" si="23"/>
        <v>Вірно</v>
      </c>
      <c r="AE62" s="15" t="str">
        <f t="shared" si="24"/>
        <v>Вірно</v>
      </c>
      <c r="AF62" s="15" t="str">
        <f t="shared" si="25"/>
        <v>Вірно</v>
      </c>
      <c r="AG62" s="15" t="str">
        <f t="shared" si="26"/>
        <v>Вірно</v>
      </c>
      <c r="AH62" s="15" t="str">
        <f t="shared" si="27"/>
        <v>Вірно</v>
      </c>
      <c r="AI62" s="15" t="str">
        <f t="shared" si="28"/>
        <v>Вірно</v>
      </c>
      <c r="AJ62" s="15" t="str">
        <f t="shared" si="29"/>
        <v>Вірно</v>
      </c>
      <c r="AK62" s="15" t="str">
        <f t="shared" si="30"/>
        <v>Вірно</v>
      </c>
      <c r="AL62" s="15" t="str">
        <f t="shared" si="31"/>
        <v>Вірно</v>
      </c>
      <c r="AM62" s="15" t="str">
        <f t="shared" si="32"/>
        <v>Вірно</v>
      </c>
      <c r="AN62" s="15" t="str">
        <f t="shared" si="33"/>
        <v>Вірно</v>
      </c>
      <c r="AO62" s="15" t="str">
        <f t="shared" si="34"/>
        <v>Вірно</v>
      </c>
      <c r="AP62" s="15" t="str">
        <f t="shared" si="35"/>
        <v>Вірно</v>
      </c>
      <c r="AQ62" s="15" t="str">
        <f t="shared" si="36"/>
        <v>Вірно</v>
      </c>
      <c r="AR62" s="15" t="str">
        <f t="shared" si="37"/>
        <v>Вірно</v>
      </c>
      <c r="AS62" s="15" t="str">
        <f t="shared" si="38"/>
        <v>Вірно</v>
      </c>
      <c r="AT62" s="15" t="str">
        <f t="shared" si="39"/>
        <v>Вірно</v>
      </c>
    </row>
    <row r="63" spans="1:46" ht="15" customHeight="1" x14ac:dyDescent="0.25">
      <c r="A63" s="65" t="s">
        <v>679</v>
      </c>
      <c r="B63" s="72" t="s">
        <v>205</v>
      </c>
      <c r="C63" s="44" t="s">
        <v>280</v>
      </c>
      <c r="D63" s="45" t="s">
        <v>84</v>
      </c>
      <c r="E63" s="46">
        <v>1</v>
      </c>
      <c r="F63" s="46">
        <v>0</v>
      </c>
      <c r="G63" s="46">
        <v>0</v>
      </c>
      <c r="H63" s="46">
        <v>0</v>
      </c>
      <c r="I63" s="46">
        <v>1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O63" s="46">
        <v>0</v>
      </c>
      <c r="P63" s="46">
        <v>1</v>
      </c>
      <c r="Q63" s="46">
        <v>0</v>
      </c>
      <c r="R63" s="46">
        <v>14</v>
      </c>
      <c r="S63" s="46">
        <v>0</v>
      </c>
      <c r="T63" s="46">
        <v>0</v>
      </c>
      <c r="U63" s="46">
        <v>0</v>
      </c>
      <c r="V63" s="46">
        <v>0</v>
      </c>
      <c r="W63" s="46">
        <v>0</v>
      </c>
      <c r="X63" s="46">
        <v>0</v>
      </c>
      <c r="Y63" s="46">
        <v>0</v>
      </c>
      <c r="AA63" s="15" t="str">
        <f t="shared" si="20"/>
        <v>Вірно</v>
      </c>
      <c r="AB63" s="15" t="str">
        <f t="shared" si="21"/>
        <v>Вірно</v>
      </c>
      <c r="AC63" s="15" t="str">
        <f t="shared" si="22"/>
        <v>Вірно</v>
      </c>
      <c r="AD63" s="15" t="str">
        <f t="shared" si="23"/>
        <v>Вірно</v>
      </c>
      <c r="AE63" s="15" t="str">
        <f t="shared" si="24"/>
        <v>Вірно</v>
      </c>
      <c r="AF63" s="15" t="str">
        <f t="shared" si="25"/>
        <v>Вірно</v>
      </c>
      <c r="AG63" s="15" t="str">
        <f t="shared" si="26"/>
        <v>Вірно</v>
      </c>
      <c r="AH63" s="15" t="str">
        <f t="shared" si="27"/>
        <v>Вірно</v>
      </c>
      <c r="AI63" s="15" t="str">
        <f t="shared" si="28"/>
        <v>Вірно</v>
      </c>
      <c r="AJ63" s="15" t="str">
        <f t="shared" si="29"/>
        <v>Вірно</v>
      </c>
      <c r="AK63" s="15" t="str">
        <f t="shared" si="30"/>
        <v>Вірно</v>
      </c>
      <c r="AL63" s="15" t="str">
        <f t="shared" si="31"/>
        <v>Вірно</v>
      </c>
      <c r="AM63" s="15" t="str">
        <f t="shared" si="32"/>
        <v>Вірно</v>
      </c>
      <c r="AN63" s="15" t="str">
        <f t="shared" si="33"/>
        <v>Вірно</v>
      </c>
      <c r="AO63" s="15" t="str">
        <f t="shared" si="34"/>
        <v>Вірно</v>
      </c>
      <c r="AP63" s="15" t="str">
        <f t="shared" si="35"/>
        <v>Вірно</v>
      </c>
      <c r="AQ63" s="15" t="str">
        <f t="shared" si="36"/>
        <v>Вірно</v>
      </c>
      <c r="AR63" s="15" t="str">
        <f t="shared" si="37"/>
        <v>Вірно</v>
      </c>
      <c r="AS63" s="15" t="str">
        <f t="shared" si="38"/>
        <v>Вірно</v>
      </c>
      <c r="AT63" s="15" t="str">
        <f t="shared" si="39"/>
        <v>Вірно</v>
      </c>
    </row>
    <row r="64" spans="1:46" ht="15" customHeight="1" x14ac:dyDescent="0.25">
      <c r="A64" s="65" t="s">
        <v>680</v>
      </c>
      <c r="B64" s="72" t="s">
        <v>236</v>
      </c>
      <c r="C64" s="44" t="s">
        <v>281</v>
      </c>
      <c r="D64" s="45" t="s">
        <v>84</v>
      </c>
      <c r="E64" s="46">
        <v>0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6">
        <v>0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46">
        <v>0</v>
      </c>
      <c r="W64" s="46">
        <v>0</v>
      </c>
      <c r="X64" s="46">
        <v>0</v>
      </c>
      <c r="Y64" s="46">
        <v>0</v>
      </c>
      <c r="AA64" s="15" t="str">
        <f t="shared" si="20"/>
        <v>Вірно</v>
      </c>
      <c r="AB64" s="15" t="str">
        <f t="shared" si="21"/>
        <v>Вірно</v>
      </c>
      <c r="AC64" s="15" t="str">
        <f t="shared" si="22"/>
        <v>Вірно</v>
      </c>
      <c r="AD64" s="15" t="str">
        <f t="shared" si="23"/>
        <v>Вірно</v>
      </c>
      <c r="AE64" s="15" t="str">
        <f t="shared" si="24"/>
        <v>Вірно</v>
      </c>
      <c r="AF64" s="15" t="str">
        <f t="shared" si="25"/>
        <v>Вірно</v>
      </c>
      <c r="AG64" s="15" t="str">
        <f t="shared" si="26"/>
        <v>Вірно</v>
      </c>
      <c r="AH64" s="15" t="str">
        <f t="shared" si="27"/>
        <v>Вірно</v>
      </c>
      <c r="AI64" s="15" t="str">
        <f t="shared" si="28"/>
        <v>Вірно</v>
      </c>
      <c r="AJ64" s="15" t="str">
        <f t="shared" si="29"/>
        <v>Вірно</v>
      </c>
      <c r="AK64" s="15" t="str">
        <f t="shared" si="30"/>
        <v>Вірно</v>
      </c>
      <c r="AL64" s="15" t="str">
        <f t="shared" si="31"/>
        <v>Вірно</v>
      </c>
      <c r="AM64" s="15" t="str">
        <f t="shared" si="32"/>
        <v>Вірно</v>
      </c>
      <c r="AN64" s="15" t="str">
        <f t="shared" si="33"/>
        <v>Вірно</v>
      </c>
      <c r="AO64" s="15" t="str">
        <f t="shared" si="34"/>
        <v>Вірно</v>
      </c>
      <c r="AP64" s="15" t="str">
        <f t="shared" si="35"/>
        <v>Вірно</v>
      </c>
      <c r="AQ64" s="15" t="str">
        <f t="shared" si="36"/>
        <v>Вірно</v>
      </c>
      <c r="AR64" s="15" t="str">
        <f t="shared" si="37"/>
        <v>Вірно</v>
      </c>
      <c r="AS64" s="15" t="str">
        <f t="shared" si="38"/>
        <v>Вірно</v>
      </c>
      <c r="AT64" s="15" t="str">
        <f t="shared" si="39"/>
        <v>Вірно</v>
      </c>
    </row>
    <row r="65" spans="1:46" ht="15" customHeight="1" x14ac:dyDescent="0.25">
      <c r="A65" s="65" t="s">
        <v>681</v>
      </c>
      <c r="B65" s="72" t="s">
        <v>60</v>
      </c>
      <c r="C65" s="44" t="s">
        <v>282</v>
      </c>
      <c r="D65" s="45" t="s">
        <v>85</v>
      </c>
      <c r="E65" s="46">
        <v>0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46">
        <v>0</v>
      </c>
      <c r="N65" s="46">
        <v>0</v>
      </c>
      <c r="O65" s="46">
        <v>0</v>
      </c>
      <c r="P65" s="46">
        <v>0</v>
      </c>
      <c r="Q65" s="46">
        <v>0</v>
      </c>
      <c r="R65" s="46">
        <v>0</v>
      </c>
      <c r="S65" s="46">
        <v>0</v>
      </c>
      <c r="T65" s="46">
        <v>0</v>
      </c>
      <c r="U65" s="46">
        <v>0</v>
      </c>
      <c r="V65" s="46">
        <v>0</v>
      </c>
      <c r="W65" s="46">
        <v>0</v>
      </c>
      <c r="X65" s="46">
        <v>0</v>
      </c>
      <c r="Y65" s="46">
        <v>0</v>
      </c>
      <c r="AA65" s="15" t="str">
        <f t="shared" si="20"/>
        <v>Вірно</v>
      </c>
      <c r="AB65" s="15" t="str">
        <f t="shared" si="21"/>
        <v>Вірно</v>
      </c>
      <c r="AC65" s="15" t="str">
        <f t="shared" si="22"/>
        <v>Вірно</v>
      </c>
      <c r="AD65" s="15" t="str">
        <f t="shared" si="23"/>
        <v>Вірно</v>
      </c>
      <c r="AE65" s="15" t="str">
        <f t="shared" si="24"/>
        <v>Вірно</v>
      </c>
      <c r="AF65" s="15" t="str">
        <f t="shared" si="25"/>
        <v>Вірно</v>
      </c>
      <c r="AG65" s="15" t="str">
        <f t="shared" si="26"/>
        <v>Вірно</v>
      </c>
      <c r="AH65" s="15" t="str">
        <f t="shared" si="27"/>
        <v>Вірно</v>
      </c>
      <c r="AI65" s="15" t="str">
        <f t="shared" si="28"/>
        <v>Вірно</v>
      </c>
      <c r="AJ65" s="15" t="str">
        <f t="shared" si="29"/>
        <v>Вірно</v>
      </c>
      <c r="AK65" s="15" t="str">
        <f t="shared" si="30"/>
        <v>Вірно</v>
      </c>
      <c r="AL65" s="15" t="str">
        <f t="shared" si="31"/>
        <v>Вірно</v>
      </c>
      <c r="AM65" s="15" t="str">
        <f t="shared" si="32"/>
        <v>Вірно</v>
      </c>
      <c r="AN65" s="15" t="str">
        <f t="shared" si="33"/>
        <v>Вірно</v>
      </c>
      <c r="AO65" s="15" t="str">
        <f t="shared" si="34"/>
        <v>Вірно</v>
      </c>
      <c r="AP65" s="15" t="str">
        <f t="shared" si="35"/>
        <v>Вірно</v>
      </c>
      <c r="AQ65" s="15" t="str">
        <f t="shared" si="36"/>
        <v>Вірно</v>
      </c>
      <c r="AR65" s="15" t="str">
        <f t="shared" si="37"/>
        <v>Вірно</v>
      </c>
      <c r="AS65" s="15" t="str">
        <f t="shared" si="38"/>
        <v>Вірно</v>
      </c>
      <c r="AT65" s="15" t="str">
        <f t="shared" si="39"/>
        <v>Вірно</v>
      </c>
    </row>
    <row r="66" spans="1:46" ht="15" customHeight="1" x14ac:dyDescent="0.25">
      <c r="A66" s="65" t="s">
        <v>682</v>
      </c>
      <c r="B66" s="72" t="s">
        <v>62</v>
      </c>
      <c r="C66" s="44" t="s">
        <v>283</v>
      </c>
      <c r="D66" s="45" t="s">
        <v>86</v>
      </c>
      <c r="E66" s="46">
        <v>0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6">
        <v>0</v>
      </c>
      <c r="Q66" s="46">
        <v>0</v>
      </c>
      <c r="R66" s="46">
        <v>0</v>
      </c>
      <c r="S66" s="46">
        <v>0</v>
      </c>
      <c r="T66" s="46">
        <v>0</v>
      </c>
      <c r="U66" s="46">
        <v>0</v>
      </c>
      <c r="V66" s="46">
        <v>0</v>
      </c>
      <c r="W66" s="46">
        <v>0</v>
      </c>
      <c r="X66" s="46">
        <v>0</v>
      </c>
      <c r="Y66" s="46">
        <v>0</v>
      </c>
      <c r="AA66" s="15" t="str">
        <f t="shared" si="20"/>
        <v>Вірно</v>
      </c>
      <c r="AB66" s="15" t="str">
        <f t="shared" si="21"/>
        <v>Вірно</v>
      </c>
      <c r="AC66" s="15" t="str">
        <f t="shared" si="22"/>
        <v>Вірно</v>
      </c>
      <c r="AD66" s="15" t="str">
        <f t="shared" si="23"/>
        <v>Вірно</v>
      </c>
      <c r="AE66" s="15" t="str">
        <f t="shared" si="24"/>
        <v>Вірно</v>
      </c>
      <c r="AF66" s="15" t="str">
        <f t="shared" si="25"/>
        <v>Вірно</v>
      </c>
      <c r="AG66" s="15" t="str">
        <f t="shared" si="26"/>
        <v>Вірно</v>
      </c>
      <c r="AH66" s="15" t="str">
        <f t="shared" si="27"/>
        <v>Вірно</v>
      </c>
      <c r="AI66" s="15" t="str">
        <f t="shared" si="28"/>
        <v>Вірно</v>
      </c>
      <c r="AJ66" s="15" t="str">
        <f t="shared" si="29"/>
        <v>Вірно</v>
      </c>
      <c r="AK66" s="15" t="str">
        <f t="shared" si="30"/>
        <v>Вірно</v>
      </c>
      <c r="AL66" s="15" t="str">
        <f t="shared" si="31"/>
        <v>Вірно</v>
      </c>
      <c r="AM66" s="15" t="str">
        <f t="shared" si="32"/>
        <v>Вірно</v>
      </c>
      <c r="AN66" s="15" t="str">
        <f t="shared" si="33"/>
        <v>Вірно</v>
      </c>
      <c r="AO66" s="15" t="str">
        <f t="shared" si="34"/>
        <v>Вірно</v>
      </c>
      <c r="AP66" s="15" t="str">
        <f t="shared" si="35"/>
        <v>Вірно</v>
      </c>
      <c r="AQ66" s="15" t="str">
        <f t="shared" si="36"/>
        <v>Вірно</v>
      </c>
      <c r="AR66" s="15" t="str">
        <f t="shared" si="37"/>
        <v>Вірно</v>
      </c>
      <c r="AS66" s="15" t="str">
        <f t="shared" si="38"/>
        <v>Вірно</v>
      </c>
      <c r="AT66" s="15" t="str">
        <f t="shared" si="39"/>
        <v>Вірно</v>
      </c>
    </row>
    <row r="67" spans="1:46" ht="15" customHeight="1" x14ac:dyDescent="0.25">
      <c r="A67" s="65" t="s">
        <v>683</v>
      </c>
      <c r="B67" s="72" t="s">
        <v>207</v>
      </c>
      <c r="C67" s="44" t="s">
        <v>284</v>
      </c>
      <c r="D67" s="45" t="s">
        <v>86</v>
      </c>
      <c r="E67" s="46">
        <v>0</v>
      </c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  <c r="L67" s="46">
        <v>0</v>
      </c>
      <c r="M67" s="46">
        <v>0</v>
      </c>
      <c r="N67" s="46">
        <v>0</v>
      </c>
      <c r="O67" s="46">
        <v>0</v>
      </c>
      <c r="P67" s="46">
        <v>0</v>
      </c>
      <c r="Q67" s="46">
        <v>0</v>
      </c>
      <c r="R67" s="46">
        <v>0</v>
      </c>
      <c r="S67" s="46">
        <v>0</v>
      </c>
      <c r="T67" s="46">
        <v>0</v>
      </c>
      <c r="U67" s="46">
        <v>0</v>
      </c>
      <c r="V67" s="46">
        <v>0</v>
      </c>
      <c r="W67" s="46">
        <v>0</v>
      </c>
      <c r="X67" s="46">
        <v>0</v>
      </c>
      <c r="Y67" s="46">
        <v>0</v>
      </c>
      <c r="AA67" s="15" t="str">
        <f t="shared" si="20"/>
        <v>Вірно</v>
      </c>
      <c r="AB67" s="15" t="str">
        <f t="shared" si="21"/>
        <v>Вірно</v>
      </c>
      <c r="AC67" s="15" t="str">
        <f t="shared" si="22"/>
        <v>Вірно</v>
      </c>
      <c r="AD67" s="15" t="str">
        <f t="shared" si="23"/>
        <v>Вірно</v>
      </c>
      <c r="AE67" s="15" t="str">
        <f t="shared" si="24"/>
        <v>Вірно</v>
      </c>
      <c r="AF67" s="15" t="str">
        <f t="shared" si="25"/>
        <v>Вірно</v>
      </c>
      <c r="AG67" s="15" t="str">
        <f t="shared" si="26"/>
        <v>Вірно</v>
      </c>
      <c r="AH67" s="15" t="str">
        <f t="shared" si="27"/>
        <v>Вірно</v>
      </c>
      <c r="AI67" s="15" t="str">
        <f t="shared" si="28"/>
        <v>Вірно</v>
      </c>
      <c r="AJ67" s="15" t="str">
        <f t="shared" si="29"/>
        <v>Вірно</v>
      </c>
      <c r="AK67" s="15" t="str">
        <f t="shared" si="30"/>
        <v>Вірно</v>
      </c>
      <c r="AL67" s="15" t="str">
        <f t="shared" si="31"/>
        <v>Вірно</v>
      </c>
      <c r="AM67" s="15" t="str">
        <f t="shared" si="32"/>
        <v>Вірно</v>
      </c>
      <c r="AN67" s="15" t="str">
        <f t="shared" si="33"/>
        <v>Вірно</v>
      </c>
      <c r="AO67" s="15" t="str">
        <f t="shared" si="34"/>
        <v>Вірно</v>
      </c>
      <c r="AP67" s="15" t="str">
        <f t="shared" si="35"/>
        <v>Вірно</v>
      </c>
      <c r="AQ67" s="15" t="str">
        <f t="shared" si="36"/>
        <v>Вірно</v>
      </c>
      <c r="AR67" s="15" t="str">
        <f t="shared" si="37"/>
        <v>Вірно</v>
      </c>
      <c r="AS67" s="15" t="str">
        <f t="shared" si="38"/>
        <v>Вірно</v>
      </c>
      <c r="AT67" s="15" t="str">
        <f t="shared" si="39"/>
        <v>Вірно</v>
      </c>
    </row>
    <row r="68" spans="1:46" ht="15" customHeight="1" x14ac:dyDescent="0.25">
      <c r="A68" s="65" t="s">
        <v>684</v>
      </c>
      <c r="B68" s="72" t="s">
        <v>237</v>
      </c>
      <c r="C68" s="44" t="s">
        <v>1199</v>
      </c>
      <c r="D68" s="45" t="s">
        <v>86</v>
      </c>
      <c r="E68" s="46">
        <v>0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6">
        <v>0</v>
      </c>
      <c r="Q68" s="46">
        <v>0</v>
      </c>
      <c r="R68" s="46">
        <v>0</v>
      </c>
      <c r="S68" s="46">
        <v>0</v>
      </c>
      <c r="T68" s="46">
        <v>0</v>
      </c>
      <c r="U68" s="46">
        <v>0</v>
      </c>
      <c r="V68" s="46">
        <v>0</v>
      </c>
      <c r="W68" s="46">
        <v>0</v>
      </c>
      <c r="X68" s="46">
        <v>0</v>
      </c>
      <c r="Y68" s="46">
        <v>0</v>
      </c>
      <c r="AA68" s="15" t="str">
        <f t="shared" si="20"/>
        <v>Вірно</v>
      </c>
      <c r="AB68" s="15" t="str">
        <f t="shared" si="21"/>
        <v>Вірно</v>
      </c>
      <c r="AC68" s="15" t="str">
        <f t="shared" si="22"/>
        <v>Вірно</v>
      </c>
      <c r="AD68" s="15" t="str">
        <f t="shared" si="23"/>
        <v>Вірно</v>
      </c>
      <c r="AE68" s="15" t="str">
        <f t="shared" si="24"/>
        <v>Вірно</v>
      </c>
      <c r="AF68" s="15" t="str">
        <f t="shared" si="25"/>
        <v>Вірно</v>
      </c>
      <c r="AG68" s="15" t="str">
        <f t="shared" si="26"/>
        <v>Вірно</v>
      </c>
      <c r="AH68" s="15" t="str">
        <f t="shared" si="27"/>
        <v>Вірно</v>
      </c>
      <c r="AI68" s="15" t="str">
        <f t="shared" si="28"/>
        <v>Вірно</v>
      </c>
      <c r="AJ68" s="15" t="str">
        <f t="shared" si="29"/>
        <v>Вірно</v>
      </c>
      <c r="AK68" s="15" t="str">
        <f t="shared" si="30"/>
        <v>Вірно</v>
      </c>
      <c r="AL68" s="15" t="str">
        <f t="shared" si="31"/>
        <v>Вірно</v>
      </c>
      <c r="AM68" s="15" t="str">
        <f t="shared" si="32"/>
        <v>Вірно</v>
      </c>
      <c r="AN68" s="15" t="str">
        <f t="shared" si="33"/>
        <v>Вірно</v>
      </c>
      <c r="AO68" s="15" t="str">
        <f t="shared" si="34"/>
        <v>Вірно</v>
      </c>
      <c r="AP68" s="15" t="str">
        <f t="shared" si="35"/>
        <v>Вірно</v>
      </c>
      <c r="AQ68" s="15" t="str">
        <f t="shared" si="36"/>
        <v>Вірно</v>
      </c>
      <c r="AR68" s="15" t="str">
        <f t="shared" si="37"/>
        <v>Вірно</v>
      </c>
      <c r="AS68" s="15" t="str">
        <f t="shared" si="38"/>
        <v>Вірно</v>
      </c>
      <c r="AT68" s="15" t="str">
        <f t="shared" si="39"/>
        <v>Вірно</v>
      </c>
    </row>
    <row r="69" spans="1:46" ht="15" customHeight="1" x14ac:dyDescent="0.25">
      <c r="A69" s="65" t="s">
        <v>685</v>
      </c>
      <c r="B69" s="72" t="s">
        <v>209</v>
      </c>
      <c r="C69" s="44" t="s">
        <v>1200</v>
      </c>
      <c r="D69" s="45" t="s">
        <v>86</v>
      </c>
      <c r="E69" s="46">
        <v>0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  <c r="L69" s="46">
        <v>0</v>
      </c>
      <c r="M69" s="46">
        <v>0</v>
      </c>
      <c r="N69" s="46">
        <v>0</v>
      </c>
      <c r="O69" s="46">
        <v>0</v>
      </c>
      <c r="P69" s="46">
        <v>0</v>
      </c>
      <c r="Q69" s="46">
        <v>0</v>
      </c>
      <c r="R69" s="46">
        <v>0</v>
      </c>
      <c r="S69" s="46">
        <v>0</v>
      </c>
      <c r="T69" s="46">
        <v>0</v>
      </c>
      <c r="U69" s="46">
        <v>0</v>
      </c>
      <c r="V69" s="46">
        <v>0</v>
      </c>
      <c r="W69" s="46">
        <v>0</v>
      </c>
      <c r="X69" s="46">
        <v>0</v>
      </c>
      <c r="Y69" s="46">
        <v>0</v>
      </c>
      <c r="AA69" s="15" t="str">
        <f t="shared" si="20"/>
        <v>Вірно</v>
      </c>
      <c r="AB69" s="15" t="str">
        <f t="shared" si="21"/>
        <v>Вірно</v>
      </c>
      <c r="AC69" s="15" t="str">
        <f t="shared" si="22"/>
        <v>Вірно</v>
      </c>
      <c r="AD69" s="15" t="str">
        <f t="shared" si="23"/>
        <v>Вірно</v>
      </c>
      <c r="AE69" s="15" t="str">
        <f t="shared" si="24"/>
        <v>Вірно</v>
      </c>
      <c r="AF69" s="15" t="str">
        <f t="shared" si="25"/>
        <v>Вірно</v>
      </c>
      <c r="AG69" s="15" t="str">
        <f t="shared" si="26"/>
        <v>Вірно</v>
      </c>
      <c r="AH69" s="15" t="str">
        <f t="shared" si="27"/>
        <v>Вірно</v>
      </c>
      <c r="AI69" s="15" t="str">
        <f t="shared" si="28"/>
        <v>Вірно</v>
      </c>
      <c r="AJ69" s="15" t="str">
        <f t="shared" si="29"/>
        <v>Вірно</v>
      </c>
      <c r="AK69" s="15" t="str">
        <f t="shared" si="30"/>
        <v>Вірно</v>
      </c>
      <c r="AL69" s="15" t="str">
        <f t="shared" si="31"/>
        <v>Вірно</v>
      </c>
      <c r="AM69" s="15" t="str">
        <f t="shared" si="32"/>
        <v>Вірно</v>
      </c>
      <c r="AN69" s="15" t="str">
        <f t="shared" si="33"/>
        <v>Вірно</v>
      </c>
      <c r="AO69" s="15" t="str">
        <f t="shared" si="34"/>
        <v>Вірно</v>
      </c>
      <c r="AP69" s="15" t="str">
        <f t="shared" si="35"/>
        <v>Вірно</v>
      </c>
      <c r="AQ69" s="15" t="str">
        <f t="shared" si="36"/>
        <v>Вірно</v>
      </c>
      <c r="AR69" s="15" t="str">
        <f t="shared" si="37"/>
        <v>Вірно</v>
      </c>
      <c r="AS69" s="15" t="str">
        <f t="shared" si="38"/>
        <v>Вірно</v>
      </c>
      <c r="AT69" s="15" t="str">
        <f t="shared" si="39"/>
        <v>Вірно</v>
      </c>
    </row>
    <row r="70" spans="1:46" ht="15" customHeight="1" x14ac:dyDescent="0.25">
      <c r="A70" s="65" t="s">
        <v>687</v>
      </c>
      <c r="B70" s="72" t="s">
        <v>69</v>
      </c>
      <c r="C70" s="44" t="s">
        <v>285</v>
      </c>
      <c r="D70" s="45" t="s">
        <v>88</v>
      </c>
      <c r="E70" s="46">
        <v>0</v>
      </c>
      <c r="F70" s="46">
        <v>0</v>
      </c>
      <c r="G70" s="46">
        <v>0</v>
      </c>
      <c r="H70" s="46">
        <v>0</v>
      </c>
      <c r="I70" s="46">
        <v>0</v>
      </c>
      <c r="J70" s="46">
        <v>0</v>
      </c>
      <c r="K70" s="46">
        <v>0</v>
      </c>
      <c r="L70" s="46">
        <v>0</v>
      </c>
      <c r="M70" s="46">
        <v>0</v>
      </c>
      <c r="N70" s="46">
        <v>0</v>
      </c>
      <c r="O70" s="46">
        <v>0</v>
      </c>
      <c r="P70" s="46">
        <v>0</v>
      </c>
      <c r="Q70" s="46">
        <v>0</v>
      </c>
      <c r="R70" s="46">
        <v>0</v>
      </c>
      <c r="S70" s="46">
        <v>0</v>
      </c>
      <c r="T70" s="46">
        <v>0</v>
      </c>
      <c r="U70" s="46">
        <v>0</v>
      </c>
      <c r="V70" s="46">
        <v>0</v>
      </c>
      <c r="W70" s="46">
        <v>0</v>
      </c>
      <c r="X70" s="46">
        <v>0</v>
      </c>
      <c r="Y70" s="46">
        <v>0</v>
      </c>
      <c r="AA70" s="15" t="str">
        <f t="shared" si="20"/>
        <v>Вірно</v>
      </c>
      <c r="AB70" s="15" t="str">
        <f t="shared" si="21"/>
        <v>Вірно</v>
      </c>
      <c r="AC70" s="15" t="str">
        <f t="shared" si="22"/>
        <v>Вірно</v>
      </c>
      <c r="AD70" s="15" t="str">
        <f t="shared" si="23"/>
        <v>Вірно</v>
      </c>
      <c r="AE70" s="15" t="str">
        <f t="shared" si="24"/>
        <v>Вірно</v>
      </c>
      <c r="AF70" s="15" t="str">
        <f t="shared" si="25"/>
        <v>Вірно</v>
      </c>
      <c r="AG70" s="15" t="str">
        <f t="shared" si="26"/>
        <v>Вірно</v>
      </c>
      <c r="AH70" s="15" t="str">
        <f t="shared" si="27"/>
        <v>Вірно</v>
      </c>
      <c r="AI70" s="15" t="str">
        <f t="shared" si="28"/>
        <v>Вірно</v>
      </c>
      <c r="AJ70" s="15" t="str">
        <f t="shared" si="29"/>
        <v>Вірно</v>
      </c>
      <c r="AK70" s="15" t="str">
        <f t="shared" si="30"/>
        <v>Вірно</v>
      </c>
      <c r="AL70" s="15" t="str">
        <f t="shared" si="31"/>
        <v>Вірно</v>
      </c>
      <c r="AM70" s="15" t="str">
        <f t="shared" si="32"/>
        <v>Вірно</v>
      </c>
      <c r="AN70" s="15" t="str">
        <f t="shared" si="33"/>
        <v>Вірно</v>
      </c>
      <c r="AO70" s="15" t="str">
        <f t="shared" si="34"/>
        <v>Вірно</v>
      </c>
      <c r="AP70" s="15" t="str">
        <f t="shared" si="35"/>
        <v>Вірно</v>
      </c>
      <c r="AQ70" s="15" t="str">
        <f t="shared" si="36"/>
        <v>Вірно</v>
      </c>
      <c r="AR70" s="15" t="str">
        <f t="shared" si="37"/>
        <v>Вірно</v>
      </c>
      <c r="AS70" s="15" t="str">
        <f t="shared" si="38"/>
        <v>Вірно</v>
      </c>
      <c r="AT70" s="15" t="str">
        <f t="shared" si="39"/>
        <v>Вірно</v>
      </c>
    </row>
    <row r="71" spans="1:46" ht="15" customHeight="1" x14ac:dyDescent="0.25">
      <c r="A71" s="65" t="s">
        <v>688</v>
      </c>
      <c r="B71" s="72" t="s">
        <v>71</v>
      </c>
      <c r="C71" s="44" t="s">
        <v>1201</v>
      </c>
      <c r="D71" s="45" t="s">
        <v>89</v>
      </c>
      <c r="E71" s="46">
        <v>946</v>
      </c>
      <c r="F71" s="46">
        <v>825</v>
      </c>
      <c r="G71" s="46">
        <v>98</v>
      </c>
      <c r="H71" s="46">
        <v>0</v>
      </c>
      <c r="I71" s="46">
        <v>426</v>
      </c>
      <c r="J71" s="46">
        <v>7</v>
      </c>
      <c r="K71" s="46">
        <v>19</v>
      </c>
      <c r="L71" s="46">
        <v>23</v>
      </c>
      <c r="M71" s="46">
        <v>55</v>
      </c>
      <c r="N71" s="46">
        <v>16</v>
      </c>
      <c r="O71" s="46">
        <v>0</v>
      </c>
      <c r="P71" s="46">
        <v>921</v>
      </c>
      <c r="Q71" s="46">
        <v>1</v>
      </c>
      <c r="R71" s="46">
        <v>7560</v>
      </c>
      <c r="S71" s="46">
        <v>51</v>
      </c>
      <c r="T71" s="46">
        <v>43</v>
      </c>
      <c r="U71" s="46">
        <v>2</v>
      </c>
      <c r="V71" s="46">
        <v>0</v>
      </c>
      <c r="W71" s="46">
        <v>12</v>
      </c>
      <c r="X71" s="46">
        <v>0</v>
      </c>
      <c r="Y71" s="46">
        <v>389</v>
      </c>
      <c r="AA71" s="15" t="str">
        <f t="shared" si="20"/>
        <v>Вірно</v>
      </c>
      <c r="AB71" s="15" t="str">
        <f t="shared" si="21"/>
        <v>Вірно</v>
      </c>
      <c r="AC71" s="15" t="str">
        <f t="shared" si="22"/>
        <v>Вірно</v>
      </c>
      <c r="AD71" s="15" t="str">
        <f t="shared" si="23"/>
        <v>Вірно</v>
      </c>
      <c r="AE71" s="15" t="str">
        <f t="shared" si="24"/>
        <v>Вірно</v>
      </c>
      <c r="AF71" s="15" t="str">
        <f t="shared" si="25"/>
        <v>Вірно</v>
      </c>
      <c r="AG71" s="15" t="str">
        <f t="shared" si="26"/>
        <v>Вірно</v>
      </c>
      <c r="AH71" s="15" t="str">
        <f t="shared" si="27"/>
        <v>Вірно</v>
      </c>
      <c r="AI71" s="15" t="str">
        <f t="shared" si="28"/>
        <v>Вірно</v>
      </c>
      <c r="AJ71" s="15" t="str">
        <f t="shared" si="29"/>
        <v>Вірно</v>
      </c>
      <c r="AK71" s="15" t="str">
        <f t="shared" si="30"/>
        <v>Вірно</v>
      </c>
      <c r="AL71" s="15" t="str">
        <f t="shared" si="31"/>
        <v>Вірно</v>
      </c>
      <c r="AM71" s="15" t="str">
        <f t="shared" si="32"/>
        <v>Вірно</v>
      </c>
      <c r="AN71" s="15" t="str">
        <f t="shared" si="33"/>
        <v>Вірно</v>
      </c>
      <c r="AO71" s="15" t="str">
        <f t="shared" si="34"/>
        <v>Вірно</v>
      </c>
      <c r="AP71" s="15" t="str">
        <f t="shared" si="35"/>
        <v>Вірно</v>
      </c>
      <c r="AQ71" s="15" t="str">
        <f t="shared" si="36"/>
        <v>Вірно</v>
      </c>
      <c r="AR71" s="15" t="str">
        <f t="shared" si="37"/>
        <v>Вірно</v>
      </c>
      <c r="AS71" s="15" t="str">
        <f t="shared" si="38"/>
        <v>Вірно</v>
      </c>
      <c r="AT71" s="15" t="str">
        <f t="shared" si="39"/>
        <v>Вірно</v>
      </c>
    </row>
    <row r="72" spans="1:46" ht="15" customHeight="1" x14ac:dyDescent="0.25">
      <c r="A72" s="65" t="s">
        <v>802</v>
      </c>
      <c r="B72" s="92" t="s">
        <v>198</v>
      </c>
      <c r="C72" s="63" t="s">
        <v>260</v>
      </c>
      <c r="D72" s="39" t="s">
        <v>90</v>
      </c>
      <c r="E72" s="40">
        <v>204</v>
      </c>
      <c r="F72" s="40">
        <v>180</v>
      </c>
      <c r="G72" s="40">
        <v>16</v>
      </c>
      <c r="H72" s="40">
        <v>1</v>
      </c>
      <c r="I72" s="40">
        <v>125</v>
      </c>
      <c r="J72" s="40">
        <v>2</v>
      </c>
      <c r="K72" s="40">
        <v>2</v>
      </c>
      <c r="L72" s="40">
        <v>1</v>
      </c>
      <c r="M72" s="40">
        <v>3</v>
      </c>
      <c r="N72" s="40">
        <v>1</v>
      </c>
      <c r="O72" s="40">
        <v>0</v>
      </c>
      <c r="P72" s="40">
        <v>195</v>
      </c>
      <c r="Q72" s="40">
        <v>0</v>
      </c>
      <c r="R72" s="40">
        <v>3234</v>
      </c>
      <c r="S72" s="40">
        <v>8</v>
      </c>
      <c r="T72" s="40">
        <v>6</v>
      </c>
      <c r="U72" s="40">
        <v>2</v>
      </c>
      <c r="V72" s="40">
        <v>0</v>
      </c>
      <c r="W72" s="40">
        <v>7</v>
      </c>
      <c r="X72" s="40">
        <v>0</v>
      </c>
      <c r="Y72" s="40">
        <v>1781</v>
      </c>
      <c r="AA72" s="15" t="str">
        <f t="shared" si="20"/>
        <v>Вірно</v>
      </c>
      <c r="AB72" s="15" t="str">
        <f t="shared" si="21"/>
        <v>Вірно</v>
      </c>
      <c r="AC72" s="15" t="str">
        <f t="shared" si="22"/>
        <v>Вірно</v>
      </c>
      <c r="AD72" s="15" t="str">
        <f t="shared" si="23"/>
        <v>Вірно</v>
      </c>
      <c r="AE72" s="15" t="str">
        <f t="shared" si="24"/>
        <v>Вірно</v>
      </c>
      <c r="AF72" s="15" t="str">
        <f t="shared" si="25"/>
        <v>Вірно</v>
      </c>
      <c r="AG72" s="15" t="str">
        <f t="shared" si="26"/>
        <v>Вірно</v>
      </c>
      <c r="AH72" s="15" t="str">
        <f t="shared" si="27"/>
        <v>Вірно</v>
      </c>
      <c r="AI72" s="15" t="str">
        <f t="shared" si="28"/>
        <v>Вірно</v>
      </c>
      <c r="AJ72" s="15" t="str">
        <f t="shared" si="29"/>
        <v>Вірно</v>
      </c>
      <c r="AK72" s="15" t="str">
        <f t="shared" si="30"/>
        <v>Вірно</v>
      </c>
      <c r="AL72" s="15" t="str">
        <f t="shared" si="31"/>
        <v>Вірно</v>
      </c>
      <c r="AM72" s="15" t="str">
        <f t="shared" si="32"/>
        <v>Вірно</v>
      </c>
      <c r="AN72" s="15" t="str">
        <f t="shared" si="33"/>
        <v>Вірно</v>
      </c>
      <c r="AO72" s="15" t="str">
        <f t="shared" si="34"/>
        <v>Вірно</v>
      </c>
      <c r="AP72" s="15" t="str">
        <f t="shared" si="35"/>
        <v>Вірно</v>
      </c>
      <c r="AQ72" s="15" t="str">
        <f t="shared" si="36"/>
        <v>Вірно</v>
      </c>
      <c r="AR72" s="15" t="str">
        <f t="shared" si="37"/>
        <v>Вірно</v>
      </c>
      <c r="AS72" s="15" t="str">
        <f t="shared" si="38"/>
        <v>Вірно</v>
      </c>
      <c r="AT72" s="15" t="str">
        <f t="shared" si="39"/>
        <v>Вірно</v>
      </c>
    </row>
    <row r="73" spans="1:46" ht="15" customHeight="1" x14ac:dyDescent="0.25">
      <c r="B73" s="132" t="s">
        <v>39</v>
      </c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</row>
    <row r="74" spans="1:46" ht="15" customHeight="1" x14ac:dyDescent="0.25">
      <c r="A74" s="65" t="s">
        <v>689</v>
      </c>
      <c r="B74" s="72" t="s">
        <v>40</v>
      </c>
      <c r="C74" s="44" t="s">
        <v>286</v>
      </c>
      <c r="D74" s="45" t="s">
        <v>91</v>
      </c>
      <c r="E74" s="46">
        <v>0</v>
      </c>
      <c r="F74" s="46">
        <v>0</v>
      </c>
      <c r="G74" s="46">
        <v>0</v>
      </c>
      <c r="H74" s="46">
        <v>0</v>
      </c>
      <c r="I74" s="46">
        <v>0</v>
      </c>
      <c r="J74" s="46">
        <v>0</v>
      </c>
      <c r="K74" s="46">
        <v>0</v>
      </c>
      <c r="L74" s="46">
        <v>0</v>
      </c>
      <c r="M74" s="46">
        <v>0</v>
      </c>
      <c r="N74" s="46">
        <v>0</v>
      </c>
      <c r="O74" s="46">
        <v>0</v>
      </c>
      <c r="P74" s="46">
        <v>0</v>
      </c>
      <c r="Q74" s="46">
        <v>0</v>
      </c>
      <c r="R74" s="46">
        <v>0</v>
      </c>
      <c r="S74" s="46">
        <v>0</v>
      </c>
      <c r="T74" s="46">
        <v>0</v>
      </c>
      <c r="U74" s="46">
        <v>0</v>
      </c>
      <c r="V74" s="46">
        <v>0</v>
      </c>
      <c r="W74" s="46">
        <v>0</v>
      </c>
      <c r="X74" s="46">
        <v>0</v>
      </c>
      <c r="Y74" s="46">
        <v>0</v>
      </c>
      <c r="AA74" s="15" t="str">
        <f t="shared" ref="AA74:AA103" si="40">IF(E74&gt;=F74,"Вірно","Помилка")</f>
        <v>Вірно</v>
      </c>
      <c r="AB74" s="15" t="str">
        <f t="shared" ref="AB74:AB103" si="41">IF(E74&gt;=G74,"Вірно","Помилка")</f>
        <v>Вірно</v>
      </c>
      <c r="AC74" s="15" t="str">
        <f t="shared" ref="AC74:AC103" si="42">IF(E74&gt;=H74,"Вірно","Помилка")</f>
        <v>Вірно</v>
      </c>
      <c r="AD74" s="15" t="str">
        <f t="shared" ref="AD74:AD103" si="43">IF(E74&gt;=I74,"Вірно","Помилка")</f>
        <v>Вірно</v>
      </c>
      <c r="AE74" s="15" t="str">
        <f t="shared" ref="AE74:AE103" si="44">IF(E74&gt;=J74,"Вірно","Помилка")</f>
        <v>Вірно</v>
      </c>
      <c r="AF74" s="15" t="str">
        <f t="shared" ref="AF74:AF103" si="45">IF(E74&gt;=K74,"Вірно","Помилка")</f>
        <v>Вірно</v>
      </c>
      <c r="AG74" s="15" t="str">
        <f t="shared" ref="AG74:AG103" si="46">IF(E74&gt;=L74,"Вірно","Помилка")</f>
        <v>Вірно</v>
      </c>
      <c r="AH74" s="15" t="str">
        <f t="shared" ref="AH74:AH103" si="47">IF(E74&gt;=M74,"Вірно","Помилка")</f>
        <v>Вірно</v>
      </c>
      <c r="AI74" s="15" t="str">
        <f t="shared" ref="AI74:AI103" si="48">IF(E74&gt;=N74,"Вірно","Помилка")</f>
        <v>Вірно</v>
      </c>
      <c r="AJ74" s="15" t="str">
        <f t="shared" ref="AJ74:AJ103" si="49">IF(E74&gt;=O74,"Вірно","Помилка")</f>
        <v>Вірно</v>
      </c>
      <c r="AK74" s="15" t="str">
        <f t="shared" ref="AK74:AK103" si="50">IF(P74&gt;=Q74,"Вірно","Помилка")</f>
        <v>Вірно</v>
      </c>
      <c r="AL74" s="15" t="str">
        <f t="shared" ref="AL74:AL103" si="51">IF(S74&gt;=T74,"Вірно","Помилка")</f>
        <v>Вірно</v>
      </c>
      <c r="AM74" s="15" t="str">
        <f t="shared" ref="AM74:AM103" si="52">IF(S74&gt;=U74,"Вірно","Помилка")</f>
        <v>Вірно</v>
      </c>
      <c r="AN74" s="15" t="str">
        <f t="shared" ref="AN74:AN103" si="53">IF(S74&gt;=V74,"Вірно","Помилка")</f>
        <v>Вірно</v>
      </c>
      <c r="AO74" s="15" t="str">
        <f t="shared" ref="AO74:AO103" si="54">IF(S74&gt;=W74,"Вірно","Помилка")</f>
        <v>Вірно</v>
      </c>
      <c r="AP74" s="15" t="str">
        <f t="shared" ref="AP74:AP103" si="55">IF(S74&gt;=X74,"Вірно","Помилка")</f>
        <v>Вірно</v>
      </c>
      <c r="AQ74" s="15" t="str">
        <f t="shared" ref="AQ74:AQ103" si="56">IF(E74&gt;=H74+J74,"Вірно","Помилка")</f>
        <v>Вірно</v>
      </c>
      <c r="AR74" s="15" t="str">
        <f t="shared" ref="AR74:AR103" si="57">IF(E74&gt;=I74+J74,"Вірно","Помилка")</f>
        <v>Вірно</v>
      </c>
      <c r="AS74" s="15" t="str">
        <f t="shared" ref="AS74:AS103" si="58">IF(S74&gt;=V74+X74,"Вірно","Помилка")</f>
        <v>Вірно</v>
      </c>
      <c r="AT74" s="15" t="str">
        <f t="shared" ref="AT74:AT103" si="59">IF(S74&gt;=W74+X74,"Вірно","Помилка")</f>
        <v>Вірно</v>
      </c>
    </row>
    <row r="75" spans="1:46" ht="15" customHeight="1" x14ac:dyDescent="0.25">
      <c r="A75" s="65" t="s">
        <v>690</v>
      </c>
      <c r="B75" s="72" t="s">
        <v>42</v>
      </c>
      <c r="C75" s="44" t="s">
        <v>287</v>
      </c>
      <c r="D75" s="45" t="s">
        <v>92</v>
      </c>
      <c r="E75" s="46">
        <v>0</v>
      </c>
      <c r="F75" s="46">
        <v>0</v>
      </c>
      <c r="G75" s="46">
        <v>0</v>
      </c>
      <c r="H75" s="46">
        <v>0</v>
      </c>
      <c r="I75" s="46">
        <v>0</v>
      </c>
      <c r="J75" s="46">
        <v>0</v>
      </c>
      <c r="K75" s="46">
        <v>0</v>
      </c>
      <c r="L75" s="46">
        <v>0</v>
      </c>
      <c r="M75" s="46">
        <v>0</v>
      </c>
      <c r="N75" s="46">
        <v>0</v>
      </c>
      <c r="O75" s="46">
        <v>0</v>
      </c>
      <c r="P75" s="46">
        <v>0</v>
      </c>
      <c r="Q75" s="46">
        <v>0</v>
      </c>
      <c r="R75" s="46">
        <v>0</v>
      </c>
      <c r="S75" s="46">
        <v>0</v>
      </c>
      <c r="T75" s="46">
        <v>0</v>
      </c>
      <c r="U75" s="46">
        <v>0</v>
      </c>
      <c r="V75" s="46">
        <v>0</v>
      </c>
      <c r="W75" s="46">
        <v>0</v>
      </c>
      <c r="X75" s="46">
        <v>0</v>
      </c>
      <c r="Y75" s="46">
        <v>0</v>
      </c>
      <c r="AA75" s="15" t="str">
        <f t="shared" si="40"/>
        <v>Вірно</v>
      </c>
      <c r="AB75" s="15" t="str">
        <f t="shared" si="41"/>
        <v>Вірно</v>
      </c>
      <c r="AC75" s="15" t="str">
        <f t="shared" si="42"/>
        <v>Вірно</v>
      </c>
      <c r="AD75" s="15" t="str">
        <f t="shared" si="43"/>
        <v>Вірно</v>
      </c>
      <c r="AE75" s="15" t="str">
        <f t="shared" si="44"/>
        <v>Вірно</v>
      </c>
      <c r="AF75" s="15" t="str">
        <f t="shared" si="45"/>
        <v>Вірно</v>
      </c>
      <c r="AG75" s="15" t="str">
        <f t="shared" si="46"/>
        <v>Вірно</v>
      </c>
      <c r="AH75" s="15" t="str">
        <f t="shared" si="47"/>
        <v>Вірно</v>
      </c>
      <c r="AI75" s="15" t="str">
        <f t="shared" si="48"/>
        <v>Вірно</v>
      </c>
      <c r="AJ75" s="15" t="str">
        <f t="shared" si="49"/>
        <v>Вірно</v>
      </c>
      <c r="AK75" s="15" t="str">
        <f t="shared" si="50"/>
        <v>Вірно</v>
      </c>
      <c r="AL75" s="15" t="str">
        <f t="shared" si="51"/>
        <v>Вірно</v>
      </c>
      <c r="AM75" s="15" t="str">
        <f t="shared" si="52"/>
        <v>Вірно</v>
      </c>
      <c r="AN75" s="15" t="str">
        <f t="shared" si="53"/>
        <v>Вірно</v>
      </c>
      <c r="AO75" s="15" t="str">
        <f t="shared" si="54"/>
        <v>Вірно</v>
      </c>
      <c r="AP75" s="15" t="str">
        <f t="shared" si="55"/>
        <v>Вірно</v>
      </c>
      <c r="AQ75" s="15" t="str">
        <f t="shared" si="56"/>
        <v>Вірно</v>
      </c>
      <c r="AR75" s="15" t="str">
        <f t="shared" si="57"/>
        <v>Вірно</v>
      </c>
      <c r="AS75" s="15" t="str">
        <f t="shared" si="58"/>
        <v>Вірно</v>
      </c>
      <c r="AT75" s="15" t="str">
        <f t="shared" si="59"/>
        <v>Вірно</v>
      </c>
    </row>
    <row r="76" spans="1:46" ht="15" customHeight="1" x14ac:dyDescent="0.25">
      <c r="A76" s="65" t="s">
        <v>691</v>
      </c>
      <c r="B76" s="72" t="s">
        <v>44</v>
      </c>
      <c r="C76" s="44" t="s">
        <v>288</v>
      </c>
      <c r="D76" s="45" t="s">
        <v>93</v>
      </c>
      <c r="E76" s="46">
        <v>0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  <c r="L76" s="46">
        <v>0</v>
      </c>
      <c r="M76" s="46">
        <v>0</v>
      </c>
      <c r="N76" s="46">
        <v>0</v>
      </c>
      <c r="O76" s="46">
        <v>0</v>
      </c>
      <c r="P76" s="46">
        <v>0</v>
      </c>
      <c r="Q76" s="46">
        <v>0</v>
      </c>
      <c r="R76" s="46">
        <v>0</v>
      </c>
      <c r="S76" s="46">
        <v>0</v>
      </c>
      <c r="T76" s="46">
        <v>0</v>
      </c>
      <c r="U76" s="46">
        <v>0</v>
      </c>
      <c r="V76" s="46">
        <v>0</v>
      </c>
      <c r="W76" s="46">
        <v>0</v>
      </c>
      <c r="X76" s="46">
        <v>0</v>
      </c>
      <c r="Y76" s="46">
        <v>0</v>
      </c>
      <c r="AA76" s="15" t="str">
        <f t="shared" si="40"/>
        <v>Вірно</v>
      </c>
      <c r="AB76" s="15" t="str">
        <f t="shared" si="41"/>
        <v>Вірно</v>
      </c>
      <c r="AC76" s="15" t="str">
        <f t="shared" si="42"/>
        <v>Вірно</v>
      </c>
      <c r="AD76" s="15" t="str">
        <f t="shared" si="43"/>
        <v>Вірно</v>
      </c>
      <c r="AE76" s="15" t="str">
        <f t="shared" si="44"/>
        <v>Вірно</v>
      </c>
      <c r="AF76" s="15" t="str">
        <f t="shared" si="45"/>
        <v>Вірно</v>
      </c>
      <c r="AG76" s="15" t="str">
        <f t="shared" si="46"/>
        <v>Вірно</v>
      </c>
      <c r="AH76" s="15" t="str">
        <f t="shared" si="47"/>
        <v>Вірно</v>
      </c>
      <c r="AI76" s="15" t="str">
        <f t="shared" si="48"/>
        <v>Вірно</v>
      </c>
      <c r="AJ76" s="15" t="str">
        <f t="shared" si="49"/>
        <v>Вірно</v>
      </c>
      <c r="AK76" s="15" t="str">
        <f t="shared" si="50"/>
        <v>Вірно</v>
      </c>
      <c r="AL76" s="15" t="str">
        <f t="shared" si="51"/>
        <v>Вірно</v>
      </c>
      <c r="AM76" s="15" t="str">
        <f t="shared" si="52"/>
        <v>Вірно</v>
      </c>
      <c r="AN76" s="15" t="str">
        <f t="shared" si="53"/>
        <v>Вірно</v>
      </c>
      <c r="AO76" s="15" t="str">
        <f t="shared" si="54"/>
        <v>Вірно</v>
      </c>
      <c r="AP76" s="15" t="str">
        <f t="shared" si="55"/>
        <v>Вірно</v>
      </c>
      <c r="AQ76" s="15" t="str">
        <f t="shared" si="56"/>
        <v>Вірно</v>
      </c>
      <c r="AR76" s="15" t="str">
        <f t="shared" si="57"/>
        <v>Вірно</v>
      </c>
      <c r="AS76" s="15" t="str">
        <f t="shared" si="58"/>
        <v>Вірно</v>
      </c>
      <c r="AT76" s="15" t="str">
        <f t="shared" si="59"/>
        <v>Вірно</v>
      </c>
    </row>
    <row r="77" spans="1:46" ht="15" customHeight="1" x14ac:dyDescent="0.25">
      <c r="A77" s="65" t="s">
        <v>692</v>
      </c>
      <c r="B77" s="72" t="s">
        <v>210</v>
      </c>
      <c r="C77" s="44" t="s">
        <v>289</v>
      </c>
      <c r="D77" s="45" t="s">
        <v>93</v>
      </c>
      <c r="E77" s="46">
        <v>0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46">
        <v>0</v>
      </c>
      <c r="Q77" s="46">
        <v>0</v>
      </c>
      <c r="R77" s="46">
        <v>0</v>
      </c>
      <c r="S77" s="46">
        <v>0</v>
      </c>
      <c r="T77" s="46">
        <v>0</v>
      </c>
      <c r="U77" s="46">
        <v>0</v>
      </c>
      <c r="V77" s="46">
        <v>0</v>
      </c>
      <c r="W77" s="46">
        <v>0</v>
      </c>
      <c r="X77" s="46">
        <v>0</v>
      </c>
      <c r="Y77" s="46">
        <v>0</v>
      </c>
      <c r="AA77" s="15" t="str">
        <f t="shared" si="40"/>
        <v>Вірно</v>
      </c>
      <c r="AB77" s="15" t="str">
        <f t="shared" si="41"/>
        <v>Вірно</v>
      </c>
      <c r="AC77" s="15" t="str">
        <f t="shared" si="42"/>
        <v>Вірно</v>
      </c>
      <c r="AD77" s="15" t="str">
        <f t="shared" si="43"/>
        <v>Вірно</v>
      </c>
      <c r="AE77" s="15" t="str">
        <f t="shared" si="44"/>
        <v>Вірно</v>
      </c>
      <c r="AF77" s="15" t="str">
        <f t="shared" si="45"/>
        <v>Вірно</v>
      </c>
      <c r="AG77" s="15" t="str">
        <f t="shared" si="46"/>
        <v>Вірно</v>
      </c>
      <c r="AH77" s="15" t="str">
        <f t="shared" si="47"/>
        <v>Вірно</v>
      </c>
      <c r="AI77" s="15" t="str">
        <f t="shared" si="48"/>
        <v>Вірно</v>
      </c>
      <c r="AJ77" s="15" t="str">
        <f t="shared" si="49"/>
        <v>Вірно</v>
      </c>
      <c r="AK77" s="15" t="str">
        <f t="shared" si="50"/>
        <v>Вірно</v>
      </c>
      <c r="AL77" s="15" t="str">
        <f t="shared" si="51"/>
        <v>Вірно</v>
      </c>
      <c r="AM77" s="15" t="str">
        <f t="shared" si="52"/>
        <v>Вірно</v>
      </c>
      <c r="AN77" s="15" t="str">
        <f t="shared" si="53"/>
        <v>Вірно</v>
      </c>
      <c r="AO77" s="15" t="str">
        <f t="shared" si="54"/>
        <v>Вірно</v>
      </c>
      <c r="AP77" s="15" t="str">
        <f t="shared" si="55"/>
        <v>Вірно</v>
      </c>
      <c r="AQ77" s="15" t="str">
        <f t="shared" si="56"/>
        <v>Вірно</v>
      </c>
      <c r="AR77" s="15" t="str">
        <f t="shared" si="57"/>
        <v>Вірно</v>
      </c>
      <c r="AS77" s="15" t="str">
        <f t="shared" si="58"/>
        <v>Вірно</v>
      </c>
      <c r="AT77" s="15" t="str">
        <f t="shared" si="59"/>
        <v>Вірно</v>
      </c>
    </row>
    <row r="78" spans="1:46" ht="15" customHeight="1" x14ac:dyDescent="0.25">
      <c r="A78" s="65" t="s">
        <v>693</v>
      </c>
      <c r="B78" s="72" t="s">
        <v>211</v>
      </c>
      <c r="C78" s="44" t="s">
        <v>1202</v>
      </c>
      <c r="D78" s="45" t="s">
        <v>93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46">
        <v>0</v>
      </c>
      <c r="O78" s="46">
        <v>0</v>
      </c>
      <c r="P78" s="46">
        <v>0</v>
      </c>
      <c r="Q78" s="46">
        <v>0</v>
      </c>
      <c r="R78" s="46">
        <v>0</v>
      </c>
      <c r="S78" s="46">
        <v>0</v>
      </c>
      <c r="T78" s="46">
        <v>0</v>
      </c>
      <c r="U78" s="46">
        <v>0</v>
      </c>
      <c r="V78" s="46">
        <v>0</v>
      </c>
      <c r="W78" s="46">
        <v>0</v>
      </c>
      <c r="X78" s="46">
        <v>0</v>
      </c>
      <c r="Y78" s="46">
        <v>0</v>
      </c>
      <c r="AA78" s="15" t="str">
        <f t="shared" si="40"/>
        <v>Вірно</v>
      </c>
      <c r="AB78" s="15" t="str">
        <f t="shared" si="41"/>
        <v>Вірно</v>
      </c>
      <c r="AC78" s="15" t="str">
        <f t="shared" si="42"/>
        <v>Вірно</v>
      </c>
      <c r="AD78" s="15" t="str">
        <f t="shared" si="43"/>
        <v>Вірно</v>
      </c>
      <c r="AE78" s="15" t="str">
        <f t="shared" si="44"/>
        <v>Вірно</v>
      </c>
      <c r="AF78" s="15" t="str">
        <f t="shared" si="45"/>
        <v>Вірно</v>
      </c>
      <c r="AG78" s="15" t="str">
        <f t="shared" si="46"/>
        <v>Вірно</v>
      </c>
      <c r="AH78" s="15" t="str">
        <f t="shared" si="47"/>
        <v>Вірно</v>
      </c>
      <c r="AI78" s="15" t="str">
        <f t="shared" si="48"/>
        <v>Вірно</v>
      </c>
      <c r="AJ78" s="15" t="str">
        <f t="shared" si="49"/>
        <v>Вірно</v>
      </c>
      <c r="AK78" s="15" t="str">
        <f t="shared" si="50"/>
        <v>Вірно</v>
      </c>
      <c r="AL78" s="15" t="str">
        <f t="shared" si="51"/>
        <v>Вірно</v>
      </c>
      <c r="AM78" s="15" t="str">
        <f t="shared" si="52"/>
        <v>Вірно</v>
      </c>
      <c r="AN78" s="15" t="str">
        <f t="shared" si="53"/>
        <v>Вірно</v>
      </c>
      <c r="AO78" s="15" t="str">
        <f t="shared" si="54"/>
        <v>Вірно</v>
      </c>
      <c r="AP78" s="15" t="str">
        <f t="shared" si="55"/>
        <v>Вірно</v>
      </c>
      <c r="AQ78" s="15" t="str">
        <f t="shared" si="56"/>
        <v>Вірно</v>
      </c>
      <c r="AR78" s="15" t="str">
        <f t="shared" si="57"/>
        <v>Вірно</v>
      </c>
      <c r="AS78" s="15" t="str">
        <f t="shared" si="58"/>
        <v>Вірно</v>
      </c>
      <c r="AT78" s="15" t="str">
        <f t="shared" si="59"/>
        <v>Вірно</v>
      </c>
    </row>
    <row r="79" spans="1:46" ht="15" customHeight="1" x14ac:dyDescent="0.25">
      <c r="A79" s="65" t="s">
        <v>694</v>
      </c>
      <c r="B79" s="72" t="s">
        <v>212</v>
      </c>
      <c r="C79" s="44" t="s">
        <v>1203</v>
      </c>
      <c r="D79" s="45" t="s">
        <v>93</v>
      </c>
      <c r="E79" s="46">
        <v>0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  <c r="L79" s="46">
        <v>0</v>
      </c>
      <c r="M79" s="46">
        <v>0</v>
      </c>
      <c r="N79" s="46">
        <v>0</v>
      </c>
      <c r="O79" s="46">
        <v>0</v>
      </c>
      <c r="P79" s="46">
        <v>0</v>
      </c>
      <c r="Q79" s="46">
        <v>0</v>
      </c>
      <c r="R79" s="46">
        <v>0</v>
      </c>
      <c r="S79" s="46">
        <v>0</v>
      </c>
      <c r="T79" s="46">
        <v>0</v>
      </c>
      <c r="U79" s="46">
        <v>0</v>
      </c>
      <c r="V79" s="46">
        <v>0</v>
      </c>
      <c r="W79" s="46">
        <v>0</v>
      </c>
      <c r="X79" s="46">
        <v>0</v>
      </c>
      <c r="Y79" s="46">
        <v>0</v>
      </c>
      <c r="AA79" s="15" t="str">
        <f t="shared" si="40"/>
        <v>Вірно</v>
      </c>
      <c r="AB79" s="15" t="str">
        <f t="shared" si="41"/>
        <v>Вірно</v>
      </c>
      <c r="AC79" s="15" t="str">
        <f t="shared" si="42"/>
        <v>Вірно</v>
      </c>
      <c r="AD79" s="15" t="str">
        <f t="shared" si="43"/>
        <v>Вірно</v>
      </c>
      <c r="AE79" s="15" t="str">
        <f t="shared" si="44"/>
        <v>Вірно</v>
      </c>
      <c r="AF79" s="15" t="str">
        <f t="shared" si="45"/>
        <v>Вірно</v>
      </c>
      <c r="AG79" s="15" t="str">
        <f t="shared" si="46"/>
        <v>Вірно</v>
      </c>
      <c r="AH79" s="15" t="str">
        <f t="shared" si="47"/>
        <v>Вірно</v>
      </c>
      <c r="AI79" s="15" t="str">
        <f t="shared" si="48"/>
        <v>Вірно</v>
      </c>
      <c r="AJ79" s="15" t="str">
        <f t="shared" si="49"/>
        <v>Вірно</v>
      </c>
      <c r="AK79" s="15" t="str">
        <f t="shared" si="50"/>
        <v>Вірно</v>
      </c>
      <c r="AL79" s="15" t="str">
        <f t="shared" si="51"/>
        <v>Вірно</v>
      </c>
      <c r="AM79" s="15" t="str">
        <f t="shared" si="52"/>
        <v>Вірно</v>
      </c>
      <c r="AN79" s="15" t="str">
        <f t="shared" si="53"/>
        <v>Вірно</v>
      </c>
      <c r="AO79" s="15" t="str">
        <f t="shared" si="54"/>
        <v>Вірно</v>
      </c>
      <c r="AP79" s="15" t="str">
        <f t="shared" si="55"/>
        <v>Вірно</v>
      </c>
      <c r="AQ79" s="15" t="str">
        <f t="shared" si="56"/>
        <v>Вірно</v>
      </c>
      <c r="AR79" s="15" t="str">
        <f t="shared" si="57"/>
        <v>Вірно</v>
      </c>
      <c r="AS79" s="15" t="str">
        <f t="shared" si="58"/>
        <v>Вірно</v>
      </c>
      <c r="AT79" s="15" t="str">
        <f t="shared" si="59"/>
        <v>Вірно</v>
      </c>
    </row>
    <row r="80" spans="1:46" ht="15" customHeight="1" x14ac:dyDescent="0.25">
      <c r="A80" s="65" t="s">
        <v>695</v>
      </c>
      <c r="B80" s="72" t="s">
        <v>213</v>
      </c>
      <c r="C80" s="44" t="s">
        <v>1204</v>
      </c>
      <c r="D80" s="45" t="s">
        <v>93</v>
      </c>
      <c r="E80" s="46">
        <v>0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6">
        <v>0</v>
      </c>
      <c r="N80" s="46">
        <v>0</v>
      </c>
      <c r="O80" s="46">
        <v>0</v>
      </c>
      <c r="P80" s="46">
        <v>0</v>
      </c>
      <c r="Q80" s="46">
        <v>0</v>
      </c>
      <c r="R80" s="46">
        <v>0</v>
      </c>
      <c r="S80" s="46">
        <v>0</v>
      </c>
      <c r="T80" s="46">
        <v>0</v>
      </c>
      <c r="U80" s="46">
        <v>0</v>
      </c>
      <c r="V80" s="46">
        <v>0</v>
      </c>
      <c r="W80" s="46">
        <v>0</v>
      </c>
      <c r="X80" s="46">
        <v>0</v>
      </c>
      <c r="Y80" s="46">
        <v>0</v>
      </c>
      <c r="AA80" s="15" t="str">
        <f t="shared" si="40"/>
        <v>Вірно</v>
      </c>
      <c r="AB80" s="15" t="str">
        <f t="shared" si="41"/>
        <v>Вірно</v>
      </c>
      <c r="AC80" s="15" t="str">
        <f t="shared" si="42"/>
        <v>Вірно</v>
      </c>
      <c r="AD80" s="15" t="str">
        <f t="shared" si="43"/>
        <v>Вірно</v>
      </c>
      <c r="AE80" s="15" t="str">
        <f t="shared" si="44"/>
        <v>Вірно</v>
      </c>
      <c r="AF80" s="15" t="str">
        <f t="shared" si="45"/>
        <v>Вірно</v>
      </c>
      <c r="AG80" s="15" t="str">
        <f t="shared" si="46"/>
        <v>Вірно</v>
      </c>
      <c r="AH80" s="15" t="str">
        <f t="shared" si="47"/>
        <v>Вірно</v>
      </c>
      <c r="AI80" s="15" t="str">
        <f t="shared" si="48"/>
        <v>Вірно</v>
      </c>
      <c r="AJ80" s="15" t="str">
        <f t="shared" si="49"/>
        <v>Вірно</v>
      </c>
      <c r="AK80" s="15" t="str">
        <f t="shared" si="50"/>
        <v>Вірно</v>
      </c>
      <c r="AL80" s="15" t="str">
        <f t="shared" si="51"/>
        <v>Вірно</v>
      </c>
      <c r="AM80" s="15" t="str">
        <f t="shared" si="52"/>
        <v>Вірно</v>
      </c>
      <c r="AN80" s="15" t="str">
        <f t="shared" si="53"/>
        <v>Вірно</v>
      </c>
      <c r="AO80" s="15" t="str">
        <f t="shared" si="54"/>
        <v>Вірно</v>
      </c>
      <c r="AP80" s="15" t="str">
        <f t="shared" si="55"/>
        <v>Вірно</v>
      </c>
      <c r="AQ80" s="15" t="str">
        <f t="shared" si="56"/>
        <v>Вірно</v>
      </c>
      <c r="AR80" s="15" t="str">
        <f t="shared" si="57"/>
        <v>Вірно</v>
      </c>
      <c r="AS80" s="15" t="str">
        <f t="shared" si="58"/>
        <v>Вірно</v>
      </c>
      <c r="AT80" s="15" t="str">
        <f t="shared" si="59"/>
        <v>Вірно</v>
      </c>
    </row>
    <row r="81" spans="1:46" ht="15" customHeight="1" x14ac:dyDescent="0.25">
      <c r="A81" s="65" t="s">
        <v>696</v>
      </c>
      <c r="B81" s="72" t="s">
        <v>214</v>
      </c>
      <c r="C81" s="44" t="s">
        <v>1205</v>
      </c>
      <c r="D81" s="45" t="s">
        <v>93</v>
      </c>
      <c r="E81" s="46">
        <v>0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  <c r="L81" s="46">
        <v>0</v>
      </c>
      <c r="M81" s="46">
        <v>0</v>
      </c>
      <c r="N81" s="46">
        <v>0</v>
      </c>
      <c r="O81" s="46">
        <v>0</v>
      </c>
      <c r="P81" s="46">
        <v>0</v>
      </c>
      <c r="Q81" s="46">
        <v>0</v>
      </c>
      <c r="R81" s="46">
        <v>0</v>
      </c>
      <c r="S81" s="46">
        <v>0</v>
      </c>
      <c r="T81" s="46">
        <v>0</v>
      </c>
      <c r="U81" s="46">
        <v>0</v>
      </c>
      <c r="V81" s="46">
        <v>0</v>
      </c>
      <c r="W81" s="46">
        <v>0</v>
      </c>
      <c r="X81" s="46">
        <v>0</v>
      </c>
      <c r="Y81" s="46">
        <v>0</v>
      </c>
      <c r="AA81" s="15" t="str">
        <f t="shared" si="40"/>
        <v>Вірно</v>
      </c>
      <c r="AB81" s="15" t="str">
        <f t="shared" si="41"/>
        <v>Вірно</v>
      </c>
      <c r="AC81" s="15" t="str">
        <f t="shared" si="42"/>
        <v>Вірно</v>
      </c>
      <c r="AD81" s="15" t="str">
        <f t="shared" si="43"/>
        <v>Вірно</v>
      </c>
      <c r="AE81" s="15" t="str">
        <f t="shared" si="44"/>
        <v>Вірно</v>
      </c>
      <c r="AF81" s="15" t="str">
        <f t="shared" si="45"/>
        <v>Вірно</v>
      </c>
      <c r="AG81" s="15" t="str">
        <f t="shared" si="46"/>
        <v>Вірно</v>
      </c>
      <c r="AH81" s="15" t="str">
        <f t="shared" si="47"/>
        <v>Вірно</v>
      </c>
      <c r="AI81" s="15" t="str">
        <f t="shared" si="48"/>
        <v>Вірно</v>
      </c>
      <c r="AJ81" s="15" t="str">
        <f t="shared" si="49"/>
        <v>Вірно</v>
      </c>
      <c r="AK81" s="15" t="str">
        <f t="shared" si="50"/>
        <v>Вірно</v>
      </c>
      <c r="AL81" s="15" t="str">
        <f t="shared" si="51"/>
        <v>Вірно</v>
      </c>
      <c r="AM81" s="15" t="str">
        <f t="shared" si="52"/>
        <v>Вірно</v>
      </c>
      <c r="AN81" s="15" t="str">
        <f t="shared" si="53"/>
        <v>Вірно</v>
      </c>
      <c r="AO81" s="15" t="str">
        <f t="shared" si="54"/>
        <v>Вірно</v>
      </c>
      <c r="AP81" s="15" t="str">
        <f t="shared" si="55"/>
        <v>Вірно</v>
      </c>
      <c r="AQ81" s="15" t="str">
        <f t="shared" si="56"/>
        <v>Вірно</v>
      </c>
      <c r="AR81" s="15" t="str">
        <f t="shared" si="57"/>
        <v>Вірно</v>
      </c>
      <c r="AS81" s="15" t="str">
        <f t="shared" si="58"/>
        <v>Вірно</v>
      </c>
      <c r="AT81" s="15" t="str">
        <f t="shared" si="59"/>
        <v>Вірно</v>
      </c>
    </row>
    <row r="82" spans="1:46" ht="15" customHeight="1" x14ac:dyDescent="0.25">
      <c r="A82" s="65" t="s">
        <v>697</v>
      </c>
      <c r="B82" s="72" t="s">
        <v>234</v>
      </c>
      <c r="C82" s="44" t="s">
        <v>1206</v>
      </c>
      <c r="D82" s="45" t="s">
        <v>93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46">
        <v>0</v>
      </c>
      <c r="T82" s="46">
        <v>0</v>
      </c>
      <c r="U82" s="46">
        <v>0</v>
      </c>
      <c r="V82" s="46">
        <v>0</v>
      </c>
      <c r="W82" s="46">
        <v>0</v>
      </c>
      <c r="X82" s="46">
        <v>0</v>
      </c>
      <c r="Y82" s="46">
        <v>0</v>
      </c>
      <c r="AA82" s="15" t="str">
        <f t="shared" si="40"/>
        <v>Вірно</v>
      </c>
      <c r="AB82" s="15" t="str">
        <f t="shared" si="41"/>
        <v>Вірно</v>
      </c>
      <c r="AC82" s="15" t="str">
        <f t="shared" si="42"/>
        <v>Вірно</v>
      </c>
      <c r="AD82" s="15" t="str">
        <f t="shared" si="43"/>
        <v>Вірно</v>
      </c>
      <c r="AE82" s="15" t="str">
        <f t="shared" si="44"/>
        <v>Вірно</v>
      </c>
      <c r="AF82" s="15" t="str">
        <f t="shared" si="45"/>
        <v>Вірно</v>
      </c>
      <c r="AG82" s="15" t="str">
        <f t="shared" si="46"/>
        <v>Вірно</v>
      </c>
      <c r="AH82" s="15" t="str">
        <f t="shared" si="47"/>
        <v>Вірно</v>
      </c>
      <c r="AI82" s="15" t="str">
        <f t="shared" si="48"/>
        <v>Вірно</v>
      </c>
      <c r="AJ82" s="15" t="str">
        <f t="shared" si="49"/>
        <v>Вірно</v>
      </c>
      <c r="AK82" s="15" t="str">
        <f t="shared" si="50"/>
        <v>Вірно</v>
      </c>
      <c r="AL82" s="15" t="str">
        <f t="shared" si="51"/>
        <v>Вірно</v>
      </c>
      <c r="AM82" s="15" t="str">
        <f t="shared" si="52"/>
        <v>Вірно</v>
      </c>
      <c r="AN82" s="15" t="str">
        <f t="shared" si="53"/>
        <v>Вірно</v>
      </c>
      <c r="AO82" s="15" t="str">
        <f t="shared" si="54"/>
        <v>Вірно</v>
      </c>
      <c r="AP82" s="15" t="str">
        <f t="shared" si="55"/>
        <v>Вірно</v>
      </c>
      <c r="AQ82" s="15" t="str">
        <f t="shared" si="56"/>
        <v>Вірно</v>
      </c>
      <c r="AR82" s="15" t="str">
        <f t="shared" si="57"/>
        <v>Вірно</v>
      </c>
      <c r="AS82" s="15" t="str">
        <f t="shared" si="58"/>
        <v>Вірно</v>
      </c>
      <c r="AT82" s="15" t="str">
        <f t="shared" si="59"/>
        <v>Вірно</v>
      </c>
    </row>
    <row r="83" spans="1:46" ht="15" customHeight="1" x14ac:dyDescent="0.25">
      <c r="A83" s="65" t="s">
        <v>698</v>
      </c>
      <c r="B83" s="72" t="s">
        <v>235</v>
      </c>
      <c r="C83" s="44" t="s">
        <v>1207</v>
      </c>
      <c r="D83" s="45" t="s">
        <v>93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0</v>
      </c>
      <c r="O83" s="46">
        <v>0</v>
      </c>
      <c r="P83" s="46">
        <v>0</v>
      </c>
      <c r="Q83" s="46">
        <v>0</v>
      </c>
      <c r="R83" s="46">
        <v>0</v>
      </c>
      <c r="S83" s="46">
        <v>0</v>
      </c>
      <c r="T83" s="46">
        <v>0</v>
      </c>
      <c r="U83" s="46">
        <v>0</v>
      </c>
      <c r="V83" s="46">
        <v>0</v>
      </c>
      <c r="W83" s="46">
        <v>0</v>
      </c>
      <c r="X83" s="46">
        <v>0</v>
      </c>
      <c r="Y83" s="46">
        <v>0</v>
      </c>
      <c r="AA83" s="15" t="str">
        <f t="shared" si="40"/>
        <v>Вірно</v>
      </c>
      <c r="AB83" s="15" t="str">
        <f t="shared" si="41"/>
        <v>Вірно</v>
      </c>
      <c r="AC83" s="15" t="str">
        <f t="shared" si="42"/>
        <v>Вірно</v>
      </c>
      <c r="AD83" s="15" t="str">
        <f t="shared" si="43"/>
        <v>Вірно</v>
      </c>
      <c r="AE83" s="15" t="str">
        <f t="shared" si="44"/>
        <v>Вірно</v>
      </c>
      <c r="AF83" s="15" t="str">
        <f t="shared" si="45"/>
        <v>Вірно</v>
      </c>
      <c r="AG83" s="15" t="str">
        <f t="shared" si="46"/>
        <v>Вірно</v>
      </c>
      <c r="AH83" s="15" t="str">
        <f t="shared" si="47"/>
        <v>Вірно</v>
      </c>
      <c r="AI83" s="15" t="str">
        <f t="shared" si="48"/>
        <v>Вірно</v>
      </c>
      <c r="AJ83" s="15" t="str">
        <f t="shared" si="49"/>
        <v>Вірно</v>
      </c>
      <c r="AK83" s="15" t="str">
        <f t="shared" si="50"/>
        <v>Вірно</v>
      </c>
      <c r="AL83" s="15" t="str">
        <f t="shared" si="51"/>
        <v>Вірно</v>
      </c>
      <c r="AM83" s="15" t="str">
        <f t="shared" si="52"/>
        <v>Вірно</v>
      </c>
      <c r="AN83" s="15" t="str">
        <f t="shared" si="53"/>
        <v>Вірно</v>
      </c>
      <c r="AO83" s="15" t="str">
        <f t="shared" si="54"/>
        <v>Вірно</v>
      </c>
      <c r="AP83" s="15" t="str">
        <f t="shared" si="55"/>
        <v>Вірно</v>
      </c>
      <c r="AQ83" s="15" t="str">
        <f t="shared" si="56"/>
        <v>Вірно</v>
      </c>
      <c r="AR83" s="15" t="str">
        <f t="shared" si="57"/>
        <v>Вірно</v>
      </c>
      <c r="AS83" s="15" t="str">
        <f t="shared" si="58"/>
        <v>Вірно</v>
      </c>
      <c r="AT83" s="15" t="str">
        <f t="shared" si="59"/>
        <v>Вірно</v>
      </c>
    </row>
    <row r="84" spans="1:46" ht="15" customHeight="1" x14ac:dyDescent="0.25">
      <c r="A84" s="65" t="s">
        <v>699</v>
      </c>
      <c r="B84" s="72" t="s">
        <v>217</v>
      </c>
      <c r="C84" s="44" t="s">
        <v>1208</v>
      </c>
      <c r="D84" s="45" t="s">
        <v>93</v>
      </c>
      <c r="E84" s="46">
        <v>0</v>
      </c>
      <c r="F84" s="46">
        <v>0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  <c r="L84" s="46">
        <v>0</v>
      </c>
      <c r="M84" s="46">
        <v>0</v>
      </c>
      <c r="N84" s="46">
        <v>0</v>
      </c>
      <c r="O84" s="46">
        <v>0</v>
      </c>
      <c r="P84" s="46">
        <v>0</v>
      </c>
      <c r="Q84" s="46">
        <v>0</v>
      </c>
      <c r="R84" s="46">
        <v>0</v>
      </c>
      <c r="S84" s="46">
        <v>0</v>
      </c>
      <c r="T84" s="46">
        <v>0</v>
      </c>
      <c r="U84" s="46">
        <v>0</v>
      </c>
      <c r="V84" s="46">
        <v>0</v>
      </c>
      <c r="W84" s="46">
        <v>0</v>
      </c>
      <c r="X84" s="46">
        <v>0</v>
      </c>
      <c r="Y84" s="46">
        <v>0</v>
      </c>
      <c r="AA84" s="15" t="str">
        <f t="shared" si="40"/>
        <v>Вірно</v>
      </c>
      <c r="AB84" s="15" t="str">
        <f t="shared" si="41"/>
        <v>Вірно</v>
      </c>
      <c r="AC84" s="15" t="str">
        <f t="shared" si="42"/>
        <v>Вірно</v>
      </c>
      <c r="AD84" s="15" t="str">
        <f t="shared" si="43"/>
        <v>Вірно</v>
      </c>
      <c r="AE84" s="15" t="str">
        <f t="shared" si="44"/>
        <v>Вірно</v>
      </c>
      <c r="AF84" s="15" t="str">
        <f t="shared" si="45"/>
        <v>Вірно</v>
      </c>
      <c r="AG84" s="15" t="str">
        <f t="shared" si="46"/>
        <v>Вірно</v>
      </c>
      <c r="AH84" s="15" t="str">
        <f t="shared" si="47"/>
        <v>Вірно</v>
      </c>
      <c r="AI84" s="15" t="str">
        <f t="shared" si="48"/>
        <v>Вірно</v>
      </c>
      <c r="AJ84" s="15" t="str">
        <f t="shared" si="49"/>
        <v>Вірно</v>
      </c>
      <c r="AK84" s="15" t="str">
        <f t="shared" si="50"/>
        <v>Вірно</v>
      </c>
      <c r="AL84" s="15" t="str">
        <f t="shared" si="51"/>
        <v>Вірно</v>
      </c>
      <c r="AM84" s="15" t="str">
        <f t="shared" si="52"/>
        <v>Вірно</v>
      </c>
      <c r="AN84" s="15" t="str">
        <f t="shared" si="53"/>
        <v>Вірно</v>
      </c>
      <c r="AO84" s="15" t="str">
        <f t="shared" si="54"/>
        <v>Вірно</v>
      </c>
      <c r="AP84" s="15" t="str">
        <f t="shared" si="55"/>
        <v>Вірно</v>
      </c>
      <c r="AQ84" s="15" t="str">
        <f t="shared" si="56"/>
        <v>Вірно</v>
      </c>
      <c r="AR84" s="15" t="str">
        <f t="shared" si="57"/>
        <v>Вірно</v>
      </c>
      <c r="AS84" s="15" t="str">
        <f t="shared" si="58"/>
        <v>Вірно</v>
      </c>
      <c r="AT84" s="15" t="str">
        <f t="shared" si="59"/>
        <v>Вірно</v>
      </c>
    </row>
    <row r="85" spans="1:46" ht="15" customHeight="1" x14ac:dyDescent="0.25">
      <c r="A85" s="65" t="s">
        <v>700</v>
      </c>
      <c r="B85" s="72" t="s">
        <v>218</v>
      </c>
      <c r="C85" s="44" t="s">
        <v>1209</v>
      </c>
      <c r="D85" s="45" t="s">
        <v>93</v>
      </c>
      <c r="E85" s="46">
        <v>0</v>
      </c>
      <c r="F85" s="46">
        <v>0</v>
      </c>
      <c r="G85" s="46">
        <v>0</v>
      </c>
      <c r="H85" s="46">
        <v>0</v>
      </c>
      <c r="I85" s="46">
        <v>0</v>
      </c>
      <c r="J85" s="46">
        <v>0</v>
      </c>
      <c r="K85" s="46">
        <v>0</v>
      </c>
      <c r="L85" s="46">
        <v>0</v>
      </c>
      <c r="M85" s="46">
        <v>0</v>
      </c>
      <c r="N85" s="46">
        <v>0</v>
      </c>
      <c r="O85" s="46">
        <v>0</v>
      </c>
      <c r="P85" s="46">
        <v>0</v>
      </c>
      <c r="Q85" s="46">
        <v>0</v>
      </c>
      <c r="R85" s="46">
        <v>0</v>
      </c>
      <c r="S85" s="46">
        <v>0</v>
      </c>
      <c r="T85" s="46">
        <v>0</v>
      </c>
      <c r="U85" s="46">
        <v>0</v>
      </c>
      <c r="V85" s="46">
        <v>0</v>
      </c>
      <c r="W85" s="46">
        <v>0</v>
      </c>
      <c r="X85" s="46">
        <v>0</v>
      </c>
      <c r="Y85" s="46">
        <v>0</v>
      </c>
      <c r="AA85" s="15" t="str">
        <f t="shared" si="40"/>
        <v>Вірно</v>
      </c>
      <c r="AB85" s="15" t="str">
        <f t="shared" si="41"/>
        <v>Вірно</v>
      </c>
      <c r="AC85" s="15" t="str">
        <f t="shared" si="42"/>
        <v>Вірно</v>
      </c>
      <c r="AD85" s="15" t="str">
        <f t="shared" si="43"/>
        <v>Вірно</v>
      </c>
      <c r="AE85" s="15" t="str">
        <f t="shared" si="44"/>
        <v>Вірно</v>
      </c>
      <c r="AF85" s="15" t="str">
        <f t="shared" si="45"/>
        <v>Вірно</v>
      </c>
      <c r="AG85" s="15" t="str">
        <f t="shared" si="46"/>
        <v>Вірно</v>
      </c>
      <c r="AH85" s="15" t="str">
        <f t="shared" si="47"/>
        <v>Вірно</v>
      </c>
      <c r="AI85" s="15" t="str">
        <f t="shared" si="48"/>
        <v>Вірно</v>
      </c>
      <c r="AJ85" s="15" t="str">
        <f t="shared" si="49"/>
        <v>Вірно</v>
      </c>
      <c r="AK85" s="15" t="str">
        <f t="shared" si="50"/>
        <v>Вірно</v>
      </c>
      <c r="AL85" s="15" t="str">
        <f t="shared" si="51"/>
        <v>Вірно</v>
      </c>
      <c r="AM85" s="15" t="str">
        <f t="shared" si="52"/>
        <v>Вірно</v>
      </c>
      <c r="AN85" s="15" t="str">
        <f t="shared" si="53"/>
        <v>Вірно</v>
      </c>
      <c r="AO85" s="15" t="str">
        <f t="shared" si="54"/>
        <v>Вірно</v>
      </c>
      <c r="AP85" s="15" t="str">
        <f t="shared" si="55"/>
        <v>Вірно</v>
      </c>
      <c r="AQ85" s="15" t="str">
        <f t="shared" si="56"/>
        <v>Вірно</v>
      </c>
      <c r="AR85" s="15" t="str">
        <f t="shared" si="57"/>
        <v>Вірно</v>
      </c>
      <c r="AS85" s="15" t="str">
        <f t="shared" si="58"/>
        <v>Вірно</v>
      </c>
      <c r="AT85" s="15" t="str">
        <f t="shared" si="59"/>
        <v>Вірно</v>
      </c>
    </row>
    <row r="86" spans="1:46" ht="15" customHeight="1" x14ac:dyDescent="0.25">
      <c r="A86" s="65" t="s">
        <v>790</v>
      </c>
      <c r="B86" s="72" t="s">
        <v>219</v>
      </c>
      <c r="C86" s="44" t="s">
        <v>1210</v>
      </c>
      <c r="D86" s="45" t="s">
        <v>93</v>
      </c>
      <c r="E86" s="46">
        <v>0</v>
      </c>
      <c r="F86" s="46">
        <v>0</v>
      </c>
      <c r="G86" s="46">
        <v>0</v>
      </c>
      <c r="H86" s="46">
        <v>0</v>
      </c>
      <c r="I86" s="46">
        <v>0</v>
      </c>
      <c r="J86" s="46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6">
        <v>0</v>
      </c>
      <c r="Q86" s="46">
        <v>0</v>
      </c>
      <c r="R86" s="46">
        <v>0</v>
      </c>
      <c r="S86" s="46">
        <v>0</v>
      </c>
      <c r="T86" s="46">
        <v>0</v>
      </c>
      <c r="U86" s="46">
        <v>0</v>
      </c>
      <c r="V86" s="46">
        <v>0</v>
      </c>
      <c r="W86" s="46">
        <v>0</v>
      </c>
      <c r="X86" s="46">
        <v>0</v>
      </c>
      <c r="Y86" s="46">
        <v>0</v>
      </c>
      <c r="AA86" s="15" t="str">
        <f t="shared" si="40"/>
        <v>Вірно</v>
      </c>
      <c r="AB86" s="15" t="str">
        <f t="shared" si="41"/>
        <v>Вірно</v>
      </c>
      <c r="AC86" s="15" t="str">
        <f t="shared" si="42"/>
        <v>Вірно</v>
      </c>
      <c r="AD86" s="15" t="str">
        <f t="shared" si="43"/>
        <v>Вірно</v>
      </c>
      <c r="AE86" s="15" t="str">
        <f t="shared" si="44"/>
        <v>Вірно</v>
      </c>
      <c r="AF86" s="15" t="str">
        <f t="shared" si="45"/>
        <v>Вірно</v>
      </c>
      <c r="AG86" s="15" t="str">
        <f t="shared" si="46"/>
        <v>Вірно</v>
      </c>
      <c r="AH86" s="15" t="str">
        <f t="shared" si="47"/>
        <v>Вірно</v>
      </c>
      <c r="AI86" s="15" t="str">
        <f t="shared" si="48"/>
        <v>Вірно</v>
      </c>
      <c r="AJ86" s="15" t="str">
        <f t="shared" si="49"/>
        <v>Вірно</v>
      </c>
      <c r="AK86" s="15" t="str">
        <f t="shared" si="50"/>
        <v>Вірно</v>
      </c>
      <c r="AL86" s="15" t="str">
        <f t="shared" si="51"/>
        <v>Вірно</v>
      </c>
      <c r="AM86" s="15" t="str">
        <f t="shared" si="52"/>
        <v>Вірно</v>
      </c>
      <c r="AN86" s="15" t="str">
        <f t="shared" si="53"/>
        <v>Вірно</v>
      </c>
      <c r="AO86" s="15" t="str">
        <f t="shared" si="54"/>
        <v>Вірно</v>
      </c>
      <c r="AP86" s="15" t="str">
        <f t="shared" si="55"/>
        <v>Вірно</v>
      </c>
      <c r="AQ86" s="15" t="str">
        <f t="shared" si="56"/>
        <v>Вірно</v>
      </c>
      <c r="AR86" s="15" t="str">
        <f t="shared" si="57"/>
        <v>Вірно</v>
      </c>
      <c r="AS86" s="15" t="str">
        <f t="shared" si="58"/>
        <v>Вірно</v>
      </c>
      <c r="AT86" s="15" t="str">
        <f t="shared" si="59"/>
        <v>Вірно</v>
      </c>
    </row>
    <row r="87" spans="1:46" ht="15" customHeight="1" x14ac:dyDescent="0.25">
      <c r="A87" s="65" t="s">
        <v>701</v>
      </c>
      <c r="B87" s="72" t="s">
        <v>46</v>
      </c>
      <c r="C87" s="44" t="s">
        <v>290</v>
      </c>
      <c r="D87" s="45" t="s">
        <v>94</v>
      </c>
      <c r="E87" s="46">
        <v>3</v>
      </c>
      <c r="F87" s="46">
        <v>3</v>
      </c>
      <c r="G87" s="46">
        <v>0</v>
      </c>
      <c r="H87" s="46">
        <v>0</v>
      </c>
      <c r="I87" s="46">
        <v>2</v>
      </c>
      <c r="J87" s="46">
        <v>0</v>
      </c>
      <c r="K87" s="46">
        <v>0</v>
      </c>
      <c r="L87" s="46">
        <v>0</v>
      </c>
      <c r="M87" s="46">
        <v>0</v>
      </c>
      <c r="N87" s="46">
        <v>0</v>
      </c>
      <c r="O87" s="46">
        <v>0</v>
      </c>
      <c r="P87" s="46">
        <v>3</v>
      </c>
      <c r="Q87" s="46">
        <v>0</v>
      </c>
      <c r="R87" s="46">
        <v>46</v>
      </c>
      <c r="S87" s="46">
        <v>0</v>
      </c>
      <c r="T87" s="46">
        <v>0</v>
      </c>
      <c r="U87" s="46">
        <v>0</v>
      </c>
      <c r="V87" s="46">
        <v>0</v>
      </c>
      <c r="W87" s="46">
        <v>0</v>
      </c>
      <c r="X87" s="46">
        <v>0</v>
      </c>
      <c r="Y87" s="46">
        <v>0</v>
      </c>
      <c r="AA87" s="15" t="str">
        <f t="shared" si="40"/>
        <v>Вірно</v>
      </c>
      <c r="AB87" s="15" t="str">
        <f t="shared" si="41"/>
        <v>Вірно</v>
      </c>
      <c r="AC87" s="15" t="str">
        <f t="shared" si="42"/>
        <v>Вірно</v>
      </c>
      <c r="AD87" s="15" t="str">
        <f t="shared" si="43"/>
        <v>Вірно</v>
      </c>
      <c r="AE87" s="15" t="str">
        <f t="shared" si="44"/>
        <v>Вірно</v>
      </c>
      <c r="AF87" s="15" t="str">
        <f t="shared" si="45"/>
        <v>Вірно</v>
      </c>
      <c r="AG87" s="15" t="str">
        <f t="shared" si="46"/>
        <v>Вірно</v>
      </c>
      <c r="AH87" s="15" t="str">
        <f t="shared" si="47"/>
        <v>Вірно</v>
      </c>
      <c r="AI87" s="15" t="str">
        <f t="shared" si="48"/>
        <v>Вірно</v>
      </c>
      <c r="AJ87" s="15" t="str">
        <f t="shared" si="49"/>
        <v>Вірно</v>
      </c>
      <c r="AK87" s="15" t="str">
        <f t="shared" si="50"/>
        <v>Вірно</v>
      </c>
      <c r="AL87" s="15" t="str">
        <f t="shared" si="51"/>
        <v>Вірно</v>
      </c>
      <c r="AM87" s="15" t="str">
        <f t="shared" si="52"/>
        <v>Вірно</v>
      </c>
      <c r="AN87" s="15" t="str">
        <f t="shared" si="53"/>
        <v>Вірно</v>
      </c>
      <c r="AO87" s="15" t="str">
        <f t="shared" si="54"/>
        <v>Вірно</v>
      </c>
      <c r="AP87" s="15" t="str">
        <f t="shared" si="55"/>
        <v>Вірно</v>
      </c>
      <c r="AQ87" s="15" t="str">
        <f t="shared" si="56"/>
        <v>Вірно</v>
      </c>
      <c r="AR87" s="15" t="str">
        <f t="shared" si="57"/>
        <v>Вірно</v>
      </c>
      <c r="AS87" s="15" t="str">
        <f t="shared" si="58"/>
        <v>Вірно</v>
      </c>
      <c r="AT87" s="15" t="str">
        <f t="shared" si="59"/>
        <v>Вірно</v>
      </c>
    </row>
    <row r="88" spans="1:46" ht="15" customHeight="1" x14ac:dyDescent="0.25">
      <c r="A88" s="65" t="s">
        <v>703</v>
      </c>
      <c r="B88" s="72" t="s">
        <v>197</v>
      </c>
      <c r="C88" s="44" t="s">
        <v>291</v>
      </c>
      <c r="D88" s="45" t="s">
        <v>96</v>
      </c>
      <c r="E88" s="46">
        <v>0</v>
      </c>
      <c r="F88" s="46">
        <v>0</v>
      </c>
      <c r="G88" s="46">
        <v>0</v>
      </c>
      <c r="H88" s="46">
        <v>0</v>
      </c>
      <c r="I88" s="46">
        <v>0</v>
      </c>
      <c r="J88" s="46">
        <v>0</v>
      </c>
      <c r="K88" s="46">
        <v>0</v>
      </c>
      <c r="L88" s="46">
        <v>0</v>
      </c>
      <c r="M88" s="46">
        <v>0</v>
      </c>
      <c r="N88" s="46">
        <v>0</v>
      </c>
      <c r="O88" s="46">
        <v>0</v>
      </c>
      <c r="P88" s="46">
        <v>0</v>
      </c>
      <c r="Q88" s="46">
        <v>0</v>
      </c>
      <c r="R88" s="46">
        <v>0</v>
      </c>
      <c r="S88" s="46">
        <v>0</v>
      </c>
      <c r="T88" s="46">
        <v>0</v>
      </c>
      <c r="U88" s="46">
        <v>0</v>
      </c>
      <c r="V88" s="46">
        <v>0</v>
      </c>
      <c r="W88" s="46">
        <v>0</v>
      </c>
      <c r="X88" s="46">
        <v>0</v>
      </c>
      <c r="Y88" s="46">
        <v>0</v>
      </c>
      <c r="AA88" s="15" t="str">
        <f t="shared" si="40"/>
        <v>Вірно</v>
      </c>
      <c r="AB88" s="15" t="str">
        <f t="shared" si="41"/>
        <v>Вірно</v>
      </c>
      <c r="AC88" s="15" t="str">
        <f t="shared" si="42"/>
        <v>Вірно</v>
      </c>
      <c r="AD88" s="15" t="str">
        <f t="shared" si="43"/>
        <v>Вірно</v>
      </c>
      <c r="AE88" s="15" t="str">
        <f t="shared" si="44"/>
        <v>Вірно</v>
      </c>
      <c r="AF88" s="15" t="str">
        <f t="shared" si="45"/>
        <v>Вірно</v>
      </c>
      <c r="AG88" s="15" t="str">
        <f t="shared" si="46"/>
        <v>Вірно</v>
      </c>
      <c r="AH88" s="15" t="str">
        <f t="shared" si="47"/>
        <v>Вірно</v>
      </c>
      <c r="AI88" s="15" t="str">
        <f t="shared" si="48"/>
        <v>Вірно</v>
      </c>
      <c r="AJ88" s="15" t="str">
        <f t="shared" si="49"/>
        <v>Вірно</v>
      </c>
      <c r="AK88" s="15" t="str">
        <f t="shared" si="50"/>
        <v>Вірно</v>
      </c>
      <c r="AL88" s="15" t="str">
        <f t="shared" si="51"/>
        <v>Вірно</v>
      </c>
      <c r="AM88" s="15" t="str">
        <f t="shared" si="52"/>
        <v>Вірно</v>
      </c>
      <c r="AN88" s="15" t="str">
        <f t="shared" si="53"/>
        <v>Вірно</v>
      </c>
      <c r="AO88" s="15" t="str">
        <f t="shared" si="54"/>
        <v>Вірно</v>
      </c>
      <c r="AP88" s="15" t="str">
        <f t="shared" si="55"/>
        <v>Вірно</v>
      </c>
      <c r="AQ88" s="15" t="str">
        <f t="shared" si="56"/>
        <v>Вірно</v>
      </c>
      <c r="AR88" s="15" t="str">
        <f t="shared" si="57"/>
        <v>Вірно</v>
      </c>
      <c r="AS88" s="15" t="str">
        <f t="shared" si="58"/>
        <v>Вірно</v>
      </c>
      <c r="AT88" s="15" t="str">
        <f t="shared" si="59"/>
        <v>Вірно</v>
      </c>
    </row>
    <row r="89" spans="1:46" ht="15" customHeight="1" x14ac:dyDescent="0.25">
      <c r="A89" s="65" t="s">
        <v>704</v>
      </c>
      <c r="B89" s="72" t="s">
        <v>52</v>
      </c>
      <c r="C89" s="44" t="s">
        <v>292</v>
      </c>
      <c r="D89" s="45" t="s">
        <v>97</v>
      </c>
      <c r="E89" s="46">
        <v>0</v>
      </c>
      <c r="F89" s="46">
        <v>0</v>
      </c>
      <c r="G89" s="46">
        <v>0</v>
      </c>
      <c r="H89" s="46">
        <v>0</v>
      </c>
      <c r="I89" s="46">
        <v>0</v>
      </c>
      <c r="J89" s="46">
        <v>0</v>
      </c>
      <c r="K89" s="46">
        <v>0</v>
      </c>
      <c r="L89" s="46">
        <v>0</v>
      </c>
      <c r="M89" s="46">
        <v>0</v>
      </c>
      <c r="N89" s="46">
        <v>0</v>
      </c>
      <c r="O89" s="46">
        <v>0</v>
      </c>
      <c r="P89" s="46">
        <v>0</v>
      </c>
      <c r="Q89" s="46">
        <v>0</v>
      </c>
      <c r="R89" s="46">
        <v>0</v>
      </c>
      <c r="S89" s="46">
        <v>0</v>
      </c>
      <c r="T89" s="46">
        <v>0</v>
      </c>
      <c r="U89" s="46">
        <v>0</v>
      </c>
      <c r="V89" s="46">
        <v>0</v>
      </c>
      <c r="W89" s="46">
        <v>0</v>
      </c>
      <c r="X89" s="46">
        <v>0</v>
      </c>
      <c r="Y89" s="46">
        <v>0</v>
      </c>
      <c r="AA89" s="15" t="str">
        <f t="shared" si="40"/>
        <v>Вірно</v>
      </c>
      <c r="AB89" s="15" t="str">
        <f t="shared" si="41"/>
        <v>Вірно</v>
      </c>
      <c r="AC89" s="15" t="str">
        <f t="shared" si="42"/>
        <v>Вірно</v>
      </c>
      <c r="AD89" s="15" t="str">
        <f t="shared" si="43"/>
        <v>Вірно</v>
      </c>
      <c r="AE89" s="15" t="str">
        <f t="shared" si="44"/>
        <v>Вірно</v>
      </c>
      <c r="AF89" s="15" t="str">
        <f t="shared" si="45"/>
        <v>Вірно</v>
      </c>
      <c r="AG89" s="15" t="str">
        <f t="shared" si="46"/>
        <v>Вірно</v>
      </c>
      <c r="AH89" s="15" t="str">
        <f t="shared" si="47"/>
        <v>Вірно</v>
      </c>
      <c r="AI89" s="15" t="str">
        <f t="shared" si="48"/>
        <v>Вірно</v>
      </c>
      <c r="AJ89" s="15" t="str">
        <f t="shared" si="49"/>
        <v>Вірно</v>
      </c>
      <c r="AK89" s="15" t="str">
        <f t="shared" si="50"/>
        <v>Вірно</v>
      </c>
      <c r="AL89" s="15" t="str">
        <f t="shared" si="51"/>
        <v>Вірно</v>
      </c>
      <c r="AM89" s="15" t="str">
        <f t="shared" si="52"/>
        <v>Вірно</v>
      </c>
      <c r="AN89" s="15" t="str">
        <f t="shared" si="53"/>
        <v>Вірно</v>
      </c>
      <c r="AO89" s="15" t="str">
        <f t="shared" si="54"/>
        <v>Вірно</v>
      </c>
      <c r="AP89" s="15" t="str">
        <f t="shared" si="55"/>
        <v>Вірно</v>
      </c>
      <c r="AQ89" s="15" t="str">
        <f t="shared" si="56"/>
        <v>Вірно</v>
      </c>
      <c r="AR89" s="15" t="str">
        <f t="shared" si="57"/>
        <v>Вірно</v>
      </c>
      <c r="AS89" s="15" t="str">
        <f t="shared" si="58"/>
        <v>Вірно</v>
      </c>
      <c r="AT89" s="15" t="str">
        <f t="shared" si="59"/>
        <v>Вірно</v>
      </c>
    </row>
    <row r="90" spans="1:46" ht="15" customHeight="1" x14ac:dyDescent="0.25">
      <c r="A90" s="65" t="s">
        <v>705</v>
      </c>
      <c r="B90" s="72" t="s">
        <v>204</v>
      </c>
      <c r="C90" s="44" t="s">
        <v>1211</v>
      </c>
      <c r="D90" s="45" t="s">
        <v>97</v>
      </c>
      <c r="E90" s="46">
        <v>0</v>
      </c>
      <c r="F90" s="46">
        <v>0</v>
      </c>
      <c r="G90" s="46">
        <v>0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O90" s="46">
        <v>0</v>
      </c>
      <c r="P90" s="46">
        <v>0</v>
      </c>
      <c r="Q90" s="46">
        <v>0</v>
      </c>
      <c r="R90" s="46">
        <v>0</v>
      </c>
      <c r="S90" s="46">
        <v>0</v>
      </c>
      <c r="T90" s="46">
        <v>0</v>
      </c>
      <c r="U90" s="46">
        <v>0</v>
      </c>
      <c r="V90" s="46">
        <v>0</v>
      </c>
      <c r="W90" s="46">
        <v>0</v>
      </c>
      <c r="X90" s="46">
        <v>0</v>
      </c>
      <c r="Y90" s="46">
        <v>0</v>
      </c>
      <c r="AA90" s="15" t="str">
        <f t="shared" si="40"/>
        <v>Вірно</v>
      </c>
      <c r="AB90" s="15" t="str">
        <f t="shared" si="41"/>
        <v>Вірно</v>
      </c>
      <c r="AC90" s="15" t="str">
        <f t="shared" si="42"/>
        <v>Вірно</v>
      </c>
      <c r="AD90" s="15" t="str">
        <f t="shared" si="43"/>
        <v>Вірно</v>
      </c>
      <c r="AE90" s="15" t="str">
        <f t="shared" si="44"/>
        <v>Вірно</v>
      </c>
      <c r="AF90" s="15" t="str">
        <f t="shared" si="45"/>
        <v>Вірно</v>
      </c>
      <c r="AG90" s="15" t="str">
        <f t="shared" si="46"/>
        <v>Вірно</v>
      </c>
      <c r="AH90" s="15" t="str">
        <f t="shared" si="47"/>
        <v>Вірно</v>
      </c>
      <c r="AI90" s="15" t="str">
        <f t="shared" si="48"/>
        <v>Вірно</v>
      </c>
      <c r="AJ90" s="15" t="str">
        <f t="shared" si="49"/>
        <v>Вірно</v>
      </c>
      <c r="AK90" s="15" t="str">
        <f t="shared" si="50"/>
        <v>Вірно</v>
      </c>
      <c r="AL90" s="15" t="str">
        <f t="shared" si="51"/>
        <v>Вірно</v>
      </c>
      <c r="AM90" s="15" t="str">
        <f t="shared" si="52"/>
        <v>Вірно</v>
      </c>
      <c r="AN90" s="15" t="str">
        <f t="shared" si="53"/>
        <v>Вірно</v>
      </c>
      <c r="AO90" s="15" t="str">
        <f t="shared" si="54"/>
        <v>Вірно</v>
      </c>
      <c r="AP90" s="15" t="str">
        <f t="shared" si="55"/>
        <v>Вірно</v>
      </c>
      <c r="AQ90" s="15" t="str">
        <f t="shared" si="56"/>
        <v>Вірно</v>
      </c>
      <c r="AR90" s="15" t="str">
        <f t="shared" si="57"/>
        <v>Вірно</v>
      </c>
      <c r="AS90" s="15" t="str">
        <f t="shared" si="58"/>
        <v>Вірно</v>
      </c>
      <c r="AT90" s="15" t="str">
        <f t="shared" si="59"/>
        <v>Вірно</v>
      </c>
    </row>
    <row r="91" spans="1:46" ht="15" customHeight="1" x14ac:dyDescent="0.25">
      <c r="A91" s="65" t="s">
        <v>706</v>
      </c>
      <c r="B91" s="72" t="s">
        <v>54</v>
      </c>
      <c r="C91" s="44" t="s">
        <v>293</v>
      </c>
      <c r="D91" s="45" t="s">
        <v>98</v>
      </c>
      <c r="E91" s="46">
        <v>0</v>
      </c>
      <c r="F91" s="46">
        <v>0</v>
      </c>
      <c r="G91" s="46">
        <v>0</v>
      </c>
      <c r="H91" s="46">
        <v>0</v>
      </c>
      <c r="I91" s="46">
        <v>0</v>
      </c>
      <c r="J91" s="46">
        <v>0</v>
      </c>
      <c r="K91" s="46">
        <v>0</v>
      </c>
      <c r="L91" s="46">
        <v>0</v>
      </c>
      <c r="M91" s="46">
        <v>0</v>
      </c>
      <c r="N91" s="46">
        <v>0</v>
      </c>
      <c r="O91" s="46">
        <v>0</v>
      </c>
      <c r="P91" s="46">
        <v>0</v>
      </c>
      <c r="Q91" s="46">
        <v>0</v>
      </c>
      <c r="R91" s="46">
        <v>0</v>
      </c>
      <c r="S91" s="46">
        <v>0</v>
      </c>
      <c r="T91" s="46">
        <v>0</v>
      </c>
      <c r="U91" s="46">
        <v>0</v>
      </c>
      <c r="V91" s="46">
        <v>0</v>
      </c>
      <c r="W91" s="46">
        <v>0</v>
      </c>
      <c r="X91" s="46">
        <v>0</v>
      </c>
      <c r="Y91" s="46">
        <v>0</v>
      </c>
      <c r="AA91" s="15" t="str">
        <f t="shared" si="40"/>
        <v>Вірно</v>
      </c>
      <c r="AB91" s="15" t="str">
        <f t="shared" si="41"/>
        <v>Вірно</v>
      </c>
      <c r="AC91" s="15" t="str">
        <f t="shared" si="42"/>
        <v>Вірно</v>
      </c>
      <c r="AD91" s="15" t="str">
        <f t="shared" si="43"/>
        <v>Вірно</v>
      </c>
      <c r="AE91" s="15" t="str">
        <f t="shared" si="44"/>
        <v>Вірно</v>
      </c>
      <c r="AF91" s="15" t="str">
        <f t="shared" si="45"/>
        <v>Вірно</v>
      </c>
      <c r="AG91" s="15" t="str">
        <f t="shared" si="46"/>
        <v>Вірно</v>
      </c>
      <c r="AH91" s="15" t="str">
        <f t="shared" si="47"/>
        <v>Вірно</v>
      </c>
      <c r="AI91" s="15" t="str">
        <f t="shared" si="48"/>
        <v>Вірно</v>
      </c>
      <c r="AJ91" s="15" t="str">
        <f t="shared" si="49"/>
        <v>Вірно</v>
      </c>
      <c r="AK91" s="15" t="str">
        <f t="shared" si="50"/>
        <v>Вірно</v>
      </c>
      <c r="AL91" s="15" t="str">
        <f t="shared" si="51"/>
        <v>Вірно</v>
      </c>
      <c r="AM91" s="15" t="str">
        <f t="shared" si="52"/>
        <v>Вірно</v>
      </c>
      <c r="AN91" s="15" t="str">
        <f t="shared" si="53"/>
        <v>Вірно</v>
      </c>
      <c r="AO91" s="15" t="str">
        <f t="shared" si="54"/>
        <v>Вірно</v>
      </c>
      <c r="AP91" s="15" t="str">
        <f t="shared" si="55"/>
        <v>Вірно</v>
      </c>
      <c r="AQ91" s="15" t="str">
        <f t="shared" si="56"/>
        <v>Вірно</v>
      </c>
      <c r="AR91" s="15" t="str">
        <f t="shared" si="57"/>
        <v>Вірно</v>
      </c>
      <c r="AS91" s="15" t="str">
        <f t="shared" si="58"/>
        <v>Вірно</v>
      </c>
      <c r="AT91" s="15" t="str">
        <f t="shared" si="59"/>
        <v>Вірно</v>
      </c>
    </row>
    <row r="92" spans="1:46" ht="15" customHeight="1" x14ac:dyDescent="0.25">
      <c r="A92" s="65" t="s">
        <v>707</v>
      </c>
      <c r="B92" s="72" t="s">
        <v>56</v>
      </c>
      <c r="C92" s="44" t="s">
        <v>294</v>
      </c>
      <c r="D92" s="45" t="s">
        <v>99</v>
      </c>
      <c r="E92" s="46">
        <v>5</v>
      </c>
      <c r="F92" s="46">
        <v>5</v>
      </c>
      <c r="G92" s="46">
        <v>1</v>
      </c>
      <c r="H92" s="46">
        <v>0</v>
      </c>
      <c r="I92" s="46">
        <v>3</v>
      </c>
      <c r="J92" s="46">
        <v>0</v>
      </c>
      <c r="K92" s="46">
        <v>1</v>
      </c>
      <c r="L92" s="46">
        <v>0</v>
      </c>
      <c r="M92" s="46">
        <v>1</v>
      </c>
      <c r="N92" s="46">
        <v>0</v>
      </c>
      <c r="O92" s="46">
        <v>0</v>
      </c>
      <c r="P92" s="46">
        <v>5</v>
      </c>
      <c r="Q92" s="46">
        <v>0</v>
      </c>
      <c r="R92" s="46">
        <v>67</v>
      </c>
      <c r="S92" s="46">
        <v>0</v>
      </c>
      <c r="T92" s="46">
        <v>0</v>
      </c>
      <c r="U92" s="46">
        <v>0</v>
      </c>
      <c r="V92" s="46">
        <v>0</v>
      </c>
      <c r="W92" s="46">
        <v>0</v>
      </c>
      <c r="X92" s="46">
        <v>0</v>
      </c>
      <c r="Y92" s="46">
        <v>0</v>
      </c>
      <c r="AA92" s="15" t="str">
        <f t="shared" si="40"/>
        <v>Вірно</v>
      </c>
      <c r="AB92" s="15" t="str">
        <f t="shared" si="41"/>
        <v>Вірно</v>
      </c>
      <c r="AC92" s="15" t="str">
        <f t="shared" si="42"/>
        <v>Вірно</v>
      </c>
      <c r="AD92" s="15" t="str">
        <f t="shared" si="43"/>
        <v>Вірно</v>
      </c>
      <c r="AE92" s="15" t="str">
        <f t="shared" si="44"/>
        <v>Вірно</v>
      </c>
      <c r="AF92" s="15" t="str">
        <f t="shared" si="45"/>
        <v>Вірно</v>
      </c>
      <c r="AG92" s="15" t="str">
        <f t="shared" si="46"/>
        <v>Вірно</v>
      </c>
      <c r="AH92" s="15" t="str">
        <f t="shared" si="47"/>
        <v>Вірно</v>
      </c>
      <c r="AI92" s="15" t="str">
        <f t="shared" si="48"/>
        <v>Вірно</v>
      </c>
      <c r="AJ92" s="15" t="str">
        <f t="shared" si="49"/>
        <v>Вірно</v>
      </c>
      <c r="AK92" s="15" t="str">
        <f t="shared" si="50"/>
        <v>Вірно</v>
      </c>
      <c r="AL92" s="15" t="str">
        <f t="shared" si="51"/>
        <v>Вірно</v>
      </c>
      <c r="AM92" s="15" t="str">
        <f t="shared" si="52"/>
        <v>Вірно</v>
      </c>
      <c r="AN92" s="15" t="str">
        <f t="shared" si="53"/>
        <v>Вірно</v>
      </c>
      <c r="AO92" s="15" t="str">
        <f t="shared" si="54"/>
        <v>Вірно</v>
      </c>
      <c r="AP92" s="15" t="str">
        <f t="shared" si="55"/>
        <v>Вірно</v>
      </c>
      <c r="AQ92" s="15" t="str">
        <f t="shared" si="56"/>
        <v>Вірно</v>
      </c>
      <c r="AR92" s="15" t="str">
        <f t="shared" si="57"/>
        <v>Вірно</v>
      </c>
      <c r="AS92" s="15" t="str">
        <f t="shared" si="58"/>
        <v>Вірно</v>
      </c>
      <c r="AT92" s="15" t="str">
        <f t="shared" si="59"/>
        <v>Вірно</v>
      </c>
    </row>
    <row r="93" spans="1:46" ht="15" customHeight="1" x14ac:dyDescent="0.25">
      <c r="A93" s="65" t="s">
        <v>708</v>
      </c>
      <c r="B93" s="72" t="s">
        <v>58</v>
      </c>
      <c r="C93" s="44" t="s">
        <v>295</v>
      </c>
      <c r="D93" s="45" t="s">
        <v>100</v>
      </c>
      <c r="E93" s="46">
        <v>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  <c r="L93" s="46">
        <v>0</v>
      </c>
      <c r="M93" s="46">
        <v>0</v>
      </c>
      <c r="N93" s="46">
        <v>0</v>
      </c>
      <c r="O93" s="46">
        <v>0</v>
      </c>
      <c r="P93" s="46">
        <v>0</v>
      </c>
      <c r="Q93" s="46">
        <v>0</v>
      </c>
      <c r="R93" s="46">
        <v>0</v>
      </c>
      <c r="S93" s="46">
        <v>0</v>
      </c>
      <c r="T93" s="46">
        <v>0</v>
      </c>
      <c r="U93" s="46">
        <v>0</v>
      </c>
      <c r="V93" s="46">
        <v>0</v>
      </c>
      <c r="W93" s="46">
        <v>0</v>
      </c>
      <c r="X93" s="46">
        <v>0</v>
      </c>
      <c r="Y93" s="46">
        <v>0</v>
      </c>
      <c r="AA93" s="15" t="str">
        <f t="shared" si="40"/>
        <v>Вірно</v>
      </c>
      <c r="AB93" s="15" t="str">
        <f t="shared" si="41"/>
        <v>Вірно</v>
      </c>
      <c r="AC93" s="15" t="str">
        <f t="shared" si="42"/>
        <v>Вірно</v>
      </c>
      <c r="AD93" s="15" t="str">
        <f t="shared" si="43"/>
        <v>Вірно</v>
      </c>
      <c r="AE93" s="15" t="str">
        <f t="shared" si="44"/>
        <v>Вірно</v>
      </c>
      <c r="AF93" s="15" t="str">
        <f t="shared" si="45"/>
        <v>Вірно</v>
      </c>
      <c r="AG93" s="15" t="str">
        <f t="shared" si="46"/>
        <v>Вірно</v>
      </c>
      <c r="AH93" s="15" t="str">
        <f t="shared" si="47"/>
        <v>Вірно</v>
      </c>
      <c r="AI93" s="15" t="str">
        <f t="shared" si="48"/>
        <v>Вірно</v>
      </c>
      <c r="AJ93" s="15" t="str">
        <f t="shared" si="49"/>
        <v>Вірно</v>
      </c>
      <c r="AK93" s="15" t="str">
        <f t="shared" si="50"/>
        <v>Вірно</v>
      </c>
      <c r="AL93" s="15" t="str">
        <f t="shared" si="51"/>
        <v>Вірно</v>
      </c>
      <c r="AM93" s="15" t="str">
        <f t="shared" si="52"/>
        <v>Вірно</v>
      </c>
      <c r="AN93" s="15" t="str">
        <f t="shared" si="53"/>
        <v>Вірно</v>
      </c>
      <c r="AO93" s="15" t="str">
        <f t="shared" si="54"/>
        <v>Вірно</v>
      </c>
      <c r="AP93" s="15" t="str">
        <f t="shared" si="55"/>
        <v>Вірно</v>
      </c>
      <c r="AQ93" s="15" t="str">
        <f t="shared" si="56"/>
        <v>Вірно</v>
      </c>
      <c r="AR93" s="15" t="str">
        <f t="shared" si="57"/>
        <v>Вірно</v>
      </c>
      <c r="AS93" s="15" t="str">
        <f t="shared" si="58"/>
        <v>Вірно</v>
      </c>
      <c r="AT93" s="15" t="str">
        <f t="shared" si="59"/>
        <v>Вірно</v>
      </c>
    </row>
    <row r="94" spans="1:46" ht="15" customHeight="1" x14ac:dyDescent="0.25">
      <c r="A94" s="65" t="s">
        <v>709</v>
      </c>
      <c r="B94" s="72" t="s">
        <v>205</v>
      </c>
      <c r="C94" s="44" t="s">
        <v>296</v>
      </c>
      <c r="D94" s="45" t="s">
        <v>100</v>
      </c>
      <c r="E94" s="46">
        <v>0</v>
      </c>
      <c r="F94" s="46">
        <v>0</v>
      </c>
      <c r="G94" s="46">
        <v>0</v>
      </c>
      <c r="H94" s="46">
        <v>0</v>
      </c>
      <c r="I94" s="46">
        <v>0</v>
      </c>
      <c r="J94" s="46">
        <v>0</v>
      </c>
      <c r="K94" s="46">
        <v>0</v>
      </c>
      <c r="L94" s="46">
        <v>0</v>
      </c>
      <c r="M94" s="46">
        <v>0</v>
      </c>
      <c r="N94" s="46">
        <v>0</v>
      </c>
      <c r="O94" s="46">
        <v>0</v>
      </c>
      <c r="P94" s="46">
        <v>0</v>
      </c>
      <c r="Q94" s="46">
        <v>0</v>
      </c>
      <c r="R94" s="46">
        <v>0</v>
      </c>
      <c r="S94" s="46">
        <v>0</v>
      </c>
      <c r="T94" s="46">
        <v>0</v>
      </c>
      <c r="U94" s="46">
        <v>0</v>
      </c>
      <c r="V94" s="46">
        <v>0</v>
      </c>
      <c r="W94" s="46">
        <v>0</v>
      </c>
      <c r="X94" s="46">
        <v>0</v>
      </c>
      <c r="Y94" s="46">
        <v>0</v>
      </c>
      <c r="AA94" s="15" t="str">
        <f t="shared" si="40"/>
        <v>Вірно</v>
      </c>
      <c r="AB94" s="15" t="str">
        <f t="shared" si="41"/>
        <v>Вірно</v>
      </c>
      <c r="AC94" s="15" t="str">
        <f t="shared" si="42"/>
        <v>Вірно</v>
      </c>
      <c r="AD94" s="15" t="str">
        <f t="shared" si="43"/>
        <v>Вірно</v>
      </c>
      <c r="AE94" s="15" t="str">
        <f t="shared" si="44"/>
        <v>Вірно</v>
      </c>
      <c r="AF94" s="15" t="str">
        <f t="shared" si="45"/>
        <v>Вірно</v>
      </c>
      <c r="AG94" s="15" t="str">
        <f t="shared" si="46"/>
        <v>Вірно</v>
      </c>
      <c r="AH94" s="15" t="str">
        <f t="shared" si="47"/>
        <v>Вірно</v>
      </c>
      <c r="AI94" s="15" t="str">
        <f t="shared" si="48"/>
        <v>Вірно</v>
      </c>
      <c r="AJ94" s="15" t="str">
        <f t="shared" si="49"/>
        <v>Вірно</v>
      </c>
      <c r="AK94" s="15" t="str">
        <f t="shared" si="50"/>
        <v>Вірно</v>
      </c>
      <c r="AL94" s="15" t="str">
        <f t="shared" si="51"/>
        <v>Вірно</v>
      </c>
      <c r="AM94" s="15" t="str">
        <f t="shared" si="52"/>
        <v>Вірно</v>
      </c>
      <c r="AN94" s="15" t="str">
        <f t="shared" si="53"/>
        <v>Вірно</v>
      </c>
      <c r="AO94" s="15" t="str">
        <f t="shared" si="54"/>
        <v>Вірно</v>
      </c>
      <c r="AP94" s="15" t="str">
        <f t="shared" si="55"/>
        <v>Вірно</v>
      </c>
      <c r="AQ94" s="15" t="str">
        <f t="shared" si="56"/>
        <v>Вірно</v>
      </c>
      <c r="AR94" s="15" t="str">
        <f t="shared" si="57"/>
        <v>Вірно</v>
      </c>
      <c r="AS94" s="15" t="str">
        <f t="shared" si="58"/>
        <v>Вірно</v>
      </c>
      <c r="AT94" s="15" t="str">
        <f t="shared" si="59"/>
        <v>Вірно</v>
      </c>
    </row>
    <row r="95" spans="1:46" ht="15" customHeight="1" x14ac:dyDescent="0.25">
      <c r="A95" s="65" t="s">
        <v>710</v>
      </c>
      <c r="B95" s="72" t="s">
        <v>236</v>
      </c>
      <c r="C95" s="44" t="s">
        <v>297</v>
      </c>
      <c r="D95" s="45" t="s">
        <v>100</v>
      </c>
      <c r="E95" s="46">
        <v>0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  <c r="L95" s="46">
        <v>0</v>
      </c>
      <c r="M95" s="46">
        <v>0</v>
      </c>
      <c r="N95" s="46">
        <v>0</v>
      </c>
      <c r="O95" s="46">
        <v>0</v>
      </c>
      <c r="P95" s="46">
        <v>0</v>
      </c>
      <c r="Q95" s="46">
        <v>0</v>
      </c>
      <c r="R95" s="46">
        <v>0</v>
      </c>
      <c r="S95" s="46">
        <v>0</v>
      </c>
      <c r="T95" s="46">
        <v>0</v>
      </c>
      <c r="U95" s="46">
        <v>0</v>
      </c>
      <c r="V95" s="46">
        <v>0</v>
      </c>
      <c r="W95" s="46">
        <v>0</v>
      </c>
      <c r="X95" s="46">
        <v>0</v>
      </c>
      <c r="Y95" s="46">
        <v>0</v>
      </c>
      <c r="AA95" s="15" t="str">
        <f t="shared" si="40"/>
        <v>Вірно</v>
      </c>
      <c r="AB95" s="15" t="str">
        <f t="shared" si="41"/>
        <v>Вірно</v>
      </c>
      <c r="AC95" s="15" t="str">
        <f t="shared" si="42"/>
        <v>Вірно</v>
      </c>
      <c r="AD95" s="15" t="str">
        <f t="shared" si="43"/>
        <v>Вірно</v>
      </c>
      <c r="AE95" s="15" t="str">
        <f t="shared" si="44"/>
        <v>Вірно</v>
      </c>
      <c r="AF95" s="15" t="str">
        <f t="shared" si="45"/>
        <v>Вірно</v>
      </c>
      <c r="AG95" s="15" t="str">
        <f t="shared" si="46"/>
        <v>Вірно</v>
      </c>
      <c r="AH95" s="15" t="str">
        <f t="shared" si="47"/>
        <v>Вірно</v>
      </c>
      <c r="AI95" s="15" t="str">
        <f t="shared" si="48"/>
        <v>Вірно</v>
      </c>
      <c r="AJ95" s="15" t="str">
        <f t="shared" si="49"/>
        <v>Вірно</v>
      </c>
      <c r="AK95" s="15" t="str">
        <f t="shared" si="50"/>
        <v>Вірно</v>
      </c>
      <c r="AL95" s="15" t="str">
        <f t="shared" si="51"/>
        <v>Вірно</v>
      </c>
      <c r="AM95" s="15" t="str">
        <f t="shared" si="52"/>
        <v>Вірно</v>
      </c>
      <c r="AN95" s="15" t="str">
        <f t="shared" si="53"/>
        <v>Вірно</v>
      </c>
      <c r="AO95" s="15" t="str">
        <f t="shared" si="54"/>
        <v>Вірно</v>
      </c>
      <c r="AP95" s="15" t="str">
        <f t="shared" si="55"/>
        <v>Вірно</v>
      </c>
      <c r="AQ95" s="15" t="str">
        <f t="shared" si="56"/>
        <v>Вірно</v>
      </c>
      <c r="AR95" s="15" t="str">
        <f t="shared" si="57"/>
        <v>Вірно</v>
      </c>
      <c r="AS95" s="15" t="str">
        <f t="shared" si="58"/>
        <v>Вірно</v>
      </c>
      <c r="AT95" s="15" t="str">
        <f t="shared" si="59"/>
        <v>Вірно</v>
      </c>
    </row>
    <row r="96" spans="1:46" ht="15" customHeight="1" x14ac:dyDescent="0.25">
      <c r="A96" s="65" t="s">
        <v>711</v>
      </c>
      <c r="B96" s="72" t="s">
        <v>60</v>
      </c>
      <c r="C96" s="44" t="s">
        <v>298</v>
      </c>
      <c r="D96" s="45" t="s">
        <v>101</v>
      </c>
      <c r="E96" s="46">
        <v>0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  <c r="L96" s="46">
        <v>0</v>
      </c>
      <c r="M96" s="46">
        <v>0</v>
      </c>
      <c r="N96" s="46">
        <v>0</v>
      </c>
      <c r="O96" s="46">
        <v>0</v>
      </c>
      <c r="P96" s="46">
        <v>0</v>
      </c>
      <c r="Q96" s="46">
        <v>0</v>
      </c>
      <c r="R96" s="46">
        <v>0</v>
      </c>
      <c r="S96" s="46">
        <v>0</v>
      </c>
      <c r="T96" s="46">
        <v>0</v>
      </c>
      <c r="U96" s="46">
        <v>0</v>
      </c>
      <c r="V96" s="46">
        <v>0</v>
      </c>
      <c r="W96" s="46">
        <v>0</v>
      </c>
      <c r="X96" s="46">
        <v>0</v>
      </c>
      <c r="Y96" s="46">
        <v>0</v>
      </c>
      <c r="AA96" s="15" t="str">
        <f t="shared" si="40"/>
        <v>Вірно</v>
      </c>
      <c r="AB96" s="15" t="str">
        <f t="shared" si="41"/>
        <v>Вірно</v>
      </c>
      <c r="AC96" s="15" t="str">
        <f t="shared" si="42"/>
        <v>Вірно</v>
      </c>
      <c r="AD96" s="15" t="str">
        <f t="shared" si="43"/>
        <v>Вірно</v>
      </c>
      <c r="AE96" s="15" t="str">
        <f t="shared" si="44"/>
        <v>Вірно</v>
      </c>
      <c r="AF96" s="15" t="str">
        <f t="shared" si="45"/>
        <v>Вірно</v>
      </c>
      <c r="AG96" s="15" t="str">
        <f t="shared" si="46"/>
        <v>Вірно</v>
      </c>
      <c r="AH96" s="15" t="str">
        <f t="shared" si="47"/>
        <v>Вірно</v>
      </c>
      <c r="AI96" s="15" t="str">
        <f t="shared" si="48"/>
        <v>Вірно</v>
      </c>
      <c r="AJ96" s="15" t="str">
        <f t="shared" si="49"/>
        <v>Вірно</v>
      </c>
      <c r="AK96" s="15" t="str">
        <f t="shared" si="50"/>
        <v>Вірно</v>
      </c>
      <c r="AL96" s="15" t="str">
        <f t="shared" si="51"/>
        <v>Вірно</v>
      </c>
      <c r="AM96" s="15" t="str">
        <f t="shared" si="52"/>
        <v>Вірно</v>
      </c>
      <c r="AN96" s="15" t="str">
        <f t="shared" si="53"/>
        <v>Вірно</v>
      </c>
      <c r="AO96" s="15" t="str">
        <f t="shared" si="54"/>
        <v>Вірно</v>
      </c>
      <c r="AP96" s="15" t="str">
        <f t="shared" si="55"/>
        <v>Вірно</v>
      </c>
      <c r="AQ96" s="15" t="str">
        <f t="shared" si="56"/>
        <v>Вірно</v>
      </c>
      <c r="AR96" s="15" t="str">
        <f t="shared" si="57"/>
        <v>Вірно</v>
      </c>
      <c r="AS96" s="15" t="str">
        <f t="shared" si="58"/>
        <v>Вірно</v>
      </c>
      <c r="AT96" s="15" t="str">
        <f t="shared" si="59"/>
        <v>Вірно</v>
      </c>
    </row>
    <row r="97" spans="1:46" ht="26.25" customHeight="1" x14ac:dyDescent="0.25">
      <c r="A97" s="65" t="s">
        <v>712</v>
      </c>
      <c r="B97" s="72" t="s">
        <v>62</v>
      </c>
      <c r="C97" s="44" t="s">
        <v>299</v>
      </c>
      <c r="D97" s="45" t="s">
        <v>102</v>
      </c>
      <c r="E97" s="46">
        <v>0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46">
        <v>0</v>
      </c>
      <c r="U97" s="46">
        <v>0</v>
      </c>
      <c r="V97" s="46">
        <v>0</v>
      </c>
      <c r="W97" s="46">
        <v>0</v>
      </c>
      <c r="X97" s="46">
        <v>0</v>
      </c>
      <c r="Y97" s="46">
        <v>0</v>
      </c>
      <c r="AA97" s="15" t="str">
        <f t="shared" si="40"/>
        <v>Вірно</v>
      </c>
      <c r="AB97" s="15" t="str">
        <f t="shared" si="41"/>
        <v>Вірно</v>
      </c>
      <c r="AC97" s="15" t="str">
        <f t="shared" si="42"/>
        <v>Вірно</v>
      </c>
      <c r="AD97" s="15" t="str">
        <f t="shared" si="43"/>
        <v>Вірно</v>
      </c>
      <c r="AE97" s="15" t="str">
        <f t="shared" si="44"/>
        <v>Вірно</v>
      </c>
      <c r="AF97" s="15" t="str">
        <f t="shared" si="45"/>
        <v>Вірно</v>
      </c>
      <c r="AG97" s="15" t="str">
        <f t="shared" si="46"/>
        <v>Вірно</v>
      </c>
      <c r="AH97" s="15" t="str">
        <f t="shared" si="47"/>
        <v>Вірно</v>
      </c>
      <c r="AI97" s="15" t="str">
        <f t="shared" si="48"/>
        <v>Вірно</v>
      </c>
      <c r="AJ97" s="15" t="str">
        <f t="shared" si="49"/>
        <v>Вірно</v>
      </c>
      <c r="AK97" s="15" t="str">
        <f t="shared" si="50"/>
        <v>Вірно</v>
      </c>
      <c r="AL97" s="15" t="str">
        <f t="shared" si="51"/>
        <v>Вірно</v>
      </c>
      <c r="AM97" s="15" t="str">
        <f t="shared" si="52"/>
        <v>Вірно</v>
      </c>
      <c r="AN97" s="15" t="str">
        <f t="shared" si="53"/>
        <v>Вірно</v>
      </c>
      <c r="AO97" s="15" t="str">
        <f t="shared" si="54"/>
        <v>Вірно</v>
      </c>
      <c r="AP97" s="15" t="str">
        <f t="shared" si="55"/>
        <v>Вірно</v>
      </c>
      <c r="AQ97" s="15" t="str">
        <f t="shared" si="56"/>
        <v>Вірно</v>
      </c>
      <c r="AR97" s="15" t="str">
        <f t="shared" si="57"/>
        <v>Вірно</v>
      </c>
      <c r="AS97" s="15" t="str">
        <f t="shared" si="58"/>
        <v>Вірно</v>
      </c>
      <c r="AT97" s="15" t="str">
        <f t="shared" si="59"/>
        <v>Вірно</v>
      </c>
    </row>
    <row r="98" spans="1:46" ht="15" customHeight="1" x14ac:dyDescent="0.25">
      <c r="A98" s="65" t="s">
        <v>713</v>
      </c>
      <c r="B98" s="72" t="s">
        <v>207</v>
      </c>
      <c r="C98" s="44" t="s">
        <v>300</v>
      </c>
      <c r="D98" s="45" t="s">
        <v>102</v>
      </c>
      <c r="E98" s="46">
        <v>0</v>
      </c>
      <c r="F98" s="46">
        <v>0</v>
      </c>
      <c r="G98" s="46">
        <v>0</v>
      </c>
      <c r="H98" s="46">
        <v>0</v>
      </c>
      <c r="I98" s="46">
        <v>0</v>
      </c>
      <c r="J98" s="46">
        <v>0</v>
      </c>
      <c r="K98" s="46">
        <v>0</v>
      </c>
      <c r="L98" s="46">
        <v>0</v>
      </c>
      <c r="M98" s="46">
        <v>0</v>
      </c>
      <c r="N98" s="46">
        <v>0</v>
      </c>
      <c r="O98" s="46">
        <v>0</v>
      </c>
      <c r="P98" s="46">
        <v>0</v>
      </c>
      <c r="Q98" s="46">
        <v>0</v>
      </c>
      <c r="R98" s="46">
        <v>0</v>
      </c>
      <c r="S98" s="46">
        <v>0</v>
      </c>
      <c r="T98" s="46">
        <v>0</v>
      </c>
      <c r="U98" s="46">
        <v>0</v>
      </c>
      <c r="V98" s="46">
        <v>0</v>
      </c>
      <c r="W98" s="46">
        <v>0</v>
      </c>
      <c r="X98" s="46">
        <v>0</v>
      </c>
      <c r="Y98" s="46">
        <v>0</v>
      </c>
      <c r="AA98" s="15" t="str">
        <f t="shared" si="40"/>
        <v>Вірно</v>
      </c>
      <c r="AB98" s="15" t="str">
        <f t="shared" si="41"/>
        <v>Вірно</v>
      </c>
      <c r="AC98" s="15" t="str">
        <f t="shared" si="42"/>
        <v>Вірно</v>
      </c>
      <c r="AD98" s="15" t="str">
        <f t="shared" si="43"/>
        <v>Вірно</v>
      </c>
      <c r="AE98" s="15" t="str">
        <f t="shared" si="44"/>
        <v>Вірно</v>
      </c>
      <c r="AF98" s="15" t="str">
        <f t="shared" si="45"/>
        <v>Вірно</v>
      </c>
      <c r="AG98" s="15" t="str">
        <f t="shared" si="46"/>
        <v>Вірно</v>
      </c>
      <c r="AH98" s="15" t="str">
        <f t="shared" si="47"/>
        <v>Вірно</v>
      </c>
      <c r="AI98" s="15" t="str">
        <f t="shared" si="48"/>
        <v>Вірно</v>
      </c>
      <c r="AJ98" s="15" t="str">
        <f t="shared" si="49"/>
        <v>Вірно</v>
      </c>
      <c r="AK98" s="15" t="str">
        <f t="shared" si="50"/>
        <v>Вірно</v>
      </c>
      <c r="AL98" s="15" t="str">
        <f t="shared" si="51"/>
        <v>Вірно</v>
      </c>
      <c r="AM98" s="15" t="str">
        <f t="shared" si="52"/>
        <v>Вірно</v>
      </c>
      <c r="AN98" s="15" t="str">
        <f t="shared" si="53"/>
        <v>Вірно</v>
      </c>
      <c r="AO98" s="15" t="str">
        <f t="shared" si="54"/>
        <v>Вірно</v>
      </c>
      <c r="AP98" s="15" t="str">
        <f t="shared" si="55"/>
        <v>Вірно</v>
      </c>
      <c r="AQ98" s="15" t="str">
        <f t="shared" si="56"/>
        <v>Вірно</v>
      </c>
      <c r="AR98" s="15" t="str">
        <f t="shared" si="57"/>
        <v>Вірно</v>
      </c>
      <c r="AS98" s="15" t="str">
        <f t="shared" si="58"/>
        <v>Вірно</v>
      </c>
      <c r="AT98" s="15" t="str">
        <f t="shared" si="59"/>
        <v>Вірно</v>
      </c>
    </row>
    <row r="99" spans="1:46" ht="15" customHeight="1" x14ac:dyDescent="0.25">
      <c r="A99" s="65" t="s">
        <v>714</v>
      </c>
      <c r="B99" s="72" t="s">
        <v>237</v>
      </c>
      <c r="C99" s="44" t="s">
        <v>1212</v>
      </c>
      <c r="D99" s="45" t="s">
        <v>102</v>
      </c>
      <c r="E99" s="46">
        <v>0</v>
      </c>
      <c r="F99" s="46">
        <v>0</v>
      </c>
      <c r="G99" s="46">
        <v>0</v>
      </c>
      <c r="H99" s="46">
        <v>0</v>
      </c>
      <c r="I99" s="46">
        <v>0</v>
      </c>
      <c r="J99" s="46">
        <v>0</v>
      </c>
      <c r="K99" s="46">
        <v>0</v>
      </c>
      <c r="L99" s="46">
        <v>0</v>
      </c>
      <c r="M99" s="46">
        <v>0</v>
      </c>
      <c r="N99" s="46">
        <v>0</v>
      </c>
      <c r="O99" s="46">
        <v>0</v>
      </c>
      <c r="P99" s="46">
        <v>0</v>
      </c>
      <c r="Q99" s="46">
        <v>0</v>
      </c>
      <c r="R99" s="46">
        <v>0</v>
      </c>
      <c r="S99" s="46">
        <v>0</v>
      </c>
      <c r="T99" s="46">
        <v>0</v>
      </c>
      <c r="U99" s="46">
        <v>0</v>
      </c>
      <c r="V99" s="46">
        <v>0</v>
      </c>
      <c r="W99" s="46">
        <v>0</v>
      </c>
      <c r="X99" s="46">
        <v>0</v>
      </c>
      <c r="Y99" s="46">
        <v>0</v>
      </c>
      <c r="AA99" s="15" t="str">
        <f t="shared" si="40"/>
        <v>Вірно</v>
      </c>
      <c r="AB99" s="15" t="str">
        <f t="shared" si="41"/>
        <v>Вірно</v>
      </c>
      <c r="AC99" s="15" t="str">
        <f t="shared" si="42"/>
        <v>Вірно</v>
      </c>
      <c r="AD99" s="15" t="str">
        <f t="shared" si="43"/>
        <v>Вірно</v>
      </c>
      <c r="AE99" s="15" t="str">
        <f t="shared" si="44"/>
        <v>Вірно</v>
      </c>
      <c r="AF99" s="15" t="str">
        <f t="shared" si="45"/>
        <v>Вірно</v>
      </c>
      <c r="AG99" s="15" t="str">
        <f t="shared" si="46"/>
        <v>Вірно</v>
      </c>
      <c r="AH99" s="15" t="str">
        <f t="shared" si="47"/>
        <v>Вірно</v>
      </c>
      <c r="AI99" s="15" t="str">
        <f t="shared" si="48"/>
        <v>Вірно</v>
      </c>
      <c r="AJ99" s="15" t="str">
        <f t="shared" si="49"/>
        <v>Вірно</v>
      </c>
      <c r="AK99" s="15" t="str">
        <f t="shared" si="50"/>
        <v>Вірно</v>
      </c>
      <c r="AL99" s="15" t="str">
        <f t="shared" si="51"/>
        <v>Вірно</v>
      </c>
      <c r="AM99" s="15" t="str">
        <f t="shared" si="52"/>
        <v>Вірно</v>
      </c>
      <c r="AN99" s="15" t="str">
        <f t="shared" si="53"/>
        <v>Вірно</v>
      </c>
      <c r="AO99" s="15" t="str">
        <f t="shared" si="54"/>
        <v>Вірно</v>
      </c>
      <c r="AP99" s="15" t="str">
        <f t="shared" si="55"/>
        <v>Вірно</v>
      </c>
      <c r="AQ99" s="15" t="str">
        <f t="shared" si="56"/>
        <v>Вірно</v>
      </c>
      <c r="AR99" s="15" t="str">
        <f t="shared" si="57"/>
        <v>Вірно</v>
      </c>
      <c r="AS99" s="15" t="str">
        <f t="shared" si="58"/>
        <v>Вірно</v>
      </c>
      <c r="AT99" s="15" t="str">
        <f t="shared" si="59"/>
        <v>Вірно</v>
      </c>
    </row>
    <row r="100" spans="1:46" ht="15" customHeight="1" x14ac:dyDescent="0.25">
      <c r="A100" s="65" t="s">
        <v>715</v>
      </c>
      <c r="B100" s="72" t="s">
        <v>209</v>
      </c>
      <c r="C100" s="44" t="s">
        <v>1213</v>
      </c>
      <c r="D100" s="45" t="s">
        <v>102</v>
      </c>
      <c r="E100" s="46">
        <v>0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  <c r="L100" s="46">
        <v>0</v>
      </c>
      <c r="M100" s="46">
        <v>0</v>
      </c>
      <c r="N100" s="46">
        <v>0</v>
      </c>
      <c r="O100" s="46">
        <v>0</v>
      </c>
      <c r="P100" s="46">
        <v>0</v>
      </c>
      <c r="Q100" s="46">
        <v>0</v>
      </c>
      <c r="R100" s="46">
        <v>0</v>
      </c>
      <c r="S100" s="46">
        <v>0</v>
      </c>
      <c r="T100" s="46">
        <v>0</v>
      </c>
      <c r="U100" s="46">
        <v>0</v>
      </c>
      <c r="V100" s="46">
        <v>0</v>
      </c>
      <c r="W100" s="46">
        <v>0</v>
      </c>
      <c r="X100" s="46">
        <v>0</v>
      </c>
      <c r="Y100" s="46">
        <v>0</v>
      </c>
      <c r="AA100" s="15" t="str">
        <f t="shared" si="40"/>
        <v>Вірно</v>
      </c>
      <c r="AB100" s="15" t="str">
        <f t="shared" si="41"/>
        <v>Вірно</v>
      </c>
      <c r="AC100" s="15" t="str">
        <f t="shared" si="42"/>
        <v>Вірно</v>
      </c>
      <c r="AD100" s="15" t="str">
        <f t="shared" si="43"/>
        <v>Вірно</v>
      </c>
      <c r="AE100" s="15" t="str">
        <f t="shared" si="44"/>
        <v>Вірно</v>
      </c>
      <c r="AF100" s="15" t="str">
        <f t="shared" si="45"/>
        <v>Вірно</v>
      </c>
      <c r="AG100" s="15" t="str">
        <f t="shared" si="46"/>
        <v>Вірно</v>
      </c>
      <c r="AH100" s="15" t="str">
        <f t="shared" si="47"/>
        <v>Вірно</v>
      </c>
      <c r="AI100" s="15" t="str">
        <f t="shared" si="48"/>
        <v>Вірно</v>
      </c>
      <c r="AJ100" s="15" t="str">
        <f t="shared" si="49"/>
        <v>Вірно</v>
      </c>
      <c r="AK100" s="15" t="str">
        <f t="shared" si="50"/>
        <v>Вірно</v>
      </c>
      <c r="AL100" s="15" t="str">
        <f t="shared" si="51"/>
        <v>Вірно</v>
      </c>
      <c r="AM100" s="15" t="str">
        <f t="shared" si="52"/>
        <v>Вірно</v>
      </c>
      <c r="AN100" s="15" t="str">
        <f t="shared" si="53"/>
        <v>Вірно</v>
      </c>
      <c r="AO100" s="15" t="str">
        <f t="shared" si="54"/>
        <v>Вірно</v>
      </c>
      <c r="AP100" s="15" t="str">
        <f t="shared" si="55"/>
        <v>Вірно</v>
      </c>
      <c r="AQ100" s="15" t="str">
        <f t="shared" si="56"/>
        <v>Вірно</v>
      </c>
      <c r="AR100" s="15" t="str">
        <f t="shared" si="57"/>
        <v>Вірно</v>
      </c>
      <c r="AS100" s="15" t="str">
        <f t="shared" si="58"/>
        <v>Вірно</v>
      </c>
      <c r="AT100" s="15" t="str">
        <f t="shared" si="59"/>
        <v>Вірно</v>
      </c>
    </row>
    <row r="101" spans="1:46" ht="15" customHeight="1" x14ac:dyDescent="0.25">
      <c r="A101" s="65" t="s">
        <v>716</v>
      </c>
      <c r="B101" s="72" t="s">
        <v>69</v>
      </c>
      <c r="C101" s="44" t="s">
        <v>301</v>
      </c>
      <c r="D101" s="45" t="s">
        <v>103</v>
      </c>
      <c r="E101" s="46">
        <v>0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  <c r="L101" s="46">
        <v>0</v>
      </c>
      <c r="M101" s="46">
        <v>0</v>
      </c>
      <c r="N101" s="46">
        <v>0</v>
      </c>
      <c r="O101" s="46">
        <v>0</v>
      </c>
      <c r="P101" s="46">
        <v>0</v>
      </c>
      <c r="Q101" s="46">
        <v>0</v>
      </c>
      <c r="R101" s="46">
        <v>0</v>
      </c>
      <c r="S101" s="46">
        <v>0</v>
      </c>
      <c r="T101" s="46">
        <v>0</v>
      </c>
      <c r="U101" s="46">
        <v>0</v>
      </c>
      <c r="V101" s="46">
        <v>0</v>
      </c>
      <c r="W101" s="46">
        <v>0</v>
      </c>
      <c r="X101" s="46">
        <v>0</v>
      </c>
      <c r="Y101" s="46">
        <v>0</v>
      </c>
      <c r="AA101" s="15" t="str">
        <f t="shared" si="40"/>
        <v>Вірно</v>
      </c>
      <c r="AB101" s="15" t="str">
        <f t="shared" si="41"/>
        <v>Вірно</v>
      </c>
      <c r="AC101" s="15" t="str">
        <f t="shared" si="42"/>
        <v>Вірно</v>
      </c>
      <c r="AD101" s="15" t="str">
        <f t="shared" si="43"/>
        <v>Вірно</v>
      </c>
      <c r="AE101" s="15" t="str">
        <f t="shared" si="44"/>
        <v>Вірно</v>
      </c>
      <c r="AF101" s="15" t="str">
        <f t="shared" si="45"/>
        <v>Вірно</v>
      </c>
      <c r="AG101" s="15" t="str">
        <f t="shared" si="46"/>
        <v>Вірно</v>
      </c>
      <c r="AH101" s="15" t="str">
        <f t="shared" si="47"/>
        <v>Вірно</v>
      </c>
      <c r="AI101" s="15" t="str">
        <f t="shared" si="48"/>
        <v>Вірно</v>
      </c>
      <c r="AJ101" s="15" t="str">
        <f t="shared" si="49"/>
        <v>Вірно</v>
      </c>
      <c r="AK101" s="15" t="str">
        <f t="shared" si="50"/>
        <v>Вірно</v>
      </c>
      <c r="AL101" s="15" t="str">
        <f t="shared" si="51"/>
        <v>Вірно</v>
      </c>
      <c r="AM101" s="15" t="str">
        <f t="shared" si="52"/>
        <v>Вірно</v>
      </c>
      <c r="AN101" s="15" t="str">
        <f t="shared" si="53"/>
        <v>Вірно</v>
      </c>
      <c r="AO101" s="15" t="str">
        <f t="shared" si="54"/>
        <v>Вірно</v>
      </c>
      <c r="AP101" s="15" t="str">
        <f t="shared" si="55"/>
        <v>Вірно</v>
      </c>
      <c r="AQ101" s="15" t="str">
        <f t="shared" si="56"/>
        <v>Вірно</v>
      </c>
      <c r="AR101" s="15" t="str">
        <f t="shared" si="57"/>
        <v>Вірно</v>
      </c>
      <c r="AS101" s="15" t="str">
        <f t="shared" si="58"/>
        <v>Вірно</v>
      </c>
      <c r="AT101" s="15" t="str">
        <f t="shared" si="59"/>
        <v>Вірно</v>
      </c>
    </row>
    <row r="102" spans="1:46" ht="15" customHeight="1" x14ac:dyDescent="0.25">
      <c r="A102" s="65" t="s">
        <v>717</v>
      </c>
      <c r="B102" s="72" t="s">
        <v>71</v>
      </c>
      <c r="C102" s="44" t="s">
        <v>1214</v>
      </c>
      <c r="D102" s="45" t="s">
        <v>104</v>
      </c>
      <c r="E102" s="46">
        <v>196</v>
      </c>
      <c r="F102" s="46">
        <v>172</v>
      </c>
      <c r="G102" s="46">
        <v>15</v>
      </c>
      <c r="H102" s="46">
        <v>1</v>
      </c>
      <c r="I102" s="46">
        <v>120</v>
      </c>
      <c r="J102" s="46">
        <v>2</v>
      </c>
      <c r="K102" s="46">
        <v>1</v>
      </c>
      <c r="L102" s="46">
        <v>1</v>
      </c>
      <c r="M102" s="46">
        <v>2</v>
      </c>
      <c r="N102" s="46">
        <v>1</v>
      </c>
      <c r="O102" s="46">
        <v>0</v>
      </c>
      <c r="P102" s="46">
        <v>187</v>
      </c>
      <c r="Q102" s="46">
        <v>0</v>
      </c>
      <c r="R102" s="46">
        <v>3121</v>
      </c>
      <c r="S102" s="46">
        <v>8</v>
      </c>
      <c r="T102" s="46">
        <v>6</v>
      </c>
      <c r="U102" s="46">
        <v>2</v>
      </c>
      <c r="V102" s="46">
        <v>0</v>
      </c>
      <c r="W102" s="46">
        <v>7</v>
      </c>
      <c r="X102" s="46">
        <v>0</v>
      </c>
      <c r="Y102" s="46">
        <v>1781</v>
      </c>
      <c r="AA102" s="15" t="str">
        <f t="shared" si="40"/>
        <v>Вірно</v>
      </c>
      <c r="AB102" s="15" t="str">
        <f t="shared" si="41"/>
        <v>Вірно</v>
      </c>
      <c r="AC102" s="15" t="str">
        <f t="shared" si="42"/>
        <v>Вірно</v>
      </c>
      <c r="AD102" s="15" t="str">
        <f t="shared" si="43"/>
        <v>Вірно</v>
      </c>
      <c r="AE102" s="15" t="str">
        <f t="shared" si="44"/>
        <v>Вірно</v>
      </c>
      <c r="AF102" s="15" t="str">
        <f t="shared" si="45"/>
        <v>Вірно</v>
      </c>
      <c r="AG102" s="15" t="str">
        <f t="shared" si="46"/>
        <v>Вірно</v>
      </c>
      <c r="AH102" s="15" t="str">
        <f t="shared" si="47"/>
        <v>Вірно</v>
      </c>
      <c r="AI102" s="15" t="str">
        <f t="shared" si="48"/>
        <v>Вірно</v>
      </c>
      <c r="AJ102" s="15" t="str">
        <f t="shared" si="49"/>
        <v>Вірно</v>
      </c>
      <c r="AK102" s="15" t="str">
        <f t="shared" si="50"/>
        <v>Вірно</v>
      </c>
      <c r="AL102" s="15" t="str">
        <f t="shared" si="51"/>
        <v>Вірно</v>
      </c>
      <c r="AM102" s="15" t="str">
        <f t="shared" si="52"/>
        <v>Вірно</v>
      </c>
      <c r="AN102" s="15" t="str">
        <f t="shared" si="53"/>
        <v>Вірно</v>
      </c>
      <c r="AO102" s="15" t="str">
        <f t="shared" si="54"/>
        <v>Вірно</v>
      </c>
      <c r="AP102" s="15" t="str">
        <f t="shared" si="55"/>
        <v>Вірно</v>
      </c>
      <c r="AQ102" s="15" t="str">
        <f t="shared" si="56"/>
        <v>Вірно</v>
      </c>
      <c r="AR102" s="15" t="str">
        <f t="shared" si="57"/>
        <v>Вірно</v>
      </c>
      <c r="AS102" s="15" t="str">
        <f t="shared" si="58"/>
        <v>Вірно</v>
      </c>
      <c r="AT102" s="15" t="str">
        <f t="shared" si="59"/>
        <v>Вірно</v>
      </c>
    </row>
    <row r="103" spans="1:46" ht="15" customHeight="1" x14ac:dyDescent="0.25">
      <c r="A103" s="65" t="s">
        <v>803</v>
      </c>
      <c r="B103" s="92" t="s">
        <v>238</v>
      </c>
      <c r="C103" s="63" t="s">
        <v>259</v>
      </c>
      <c r="D103" s="39" t="s">
        <v>106</v>
      </c>
      <c r="E103" s="40">
        <v>7</v>
      </c>
      <c r="F103" s="40">
        <v>5</v>
      </c>
      <c r="G103" s="40">
        <v>2</v>
      </c>
      <c r="H103" s="40">
        <v>0</v>
      </c>
      <c r="I103" s="40">
        <v>3</v>
      </c>
      <c r="J103" s="40">
        <v>0</v>
      </c>
      <c r="K103" s="40">
        <v>0</v>
      </c>
      <c r="L103" s="40">
        <v>0</v>
      </c>
      <c r="M103" s="40">
        <v>0</v>
      </c>
      <c r="N103" s="40">
        <v>0</v>
      </c>
      <c r="O103" s="40">
        <v>0</v>
      </c>
      <c r="P103" s="40">
        <v>3</v>
      </c>
      <c r="Q103" s="40">
        <v>0</v>
      </c>
      <c r="R103" s="40">
        <v>261</v>
      </c>
      <c r="S103" s="40">
        <v>4</v>
      </c>
      <c r="T103" s="40">
        <v>4</v>
      </c>
      <c r="U103" s="40">
        <v>2</v>
      </c>
      <c r="V103" s="40">
        <v>0</v>
      </c>
      <c r="W103" s="40">
        <v>3</v>
      </c>
      <c r="X103" s="40">
        <v>0</v>
      </c>
      <c r="Y103" s="40">
        <v>1092</v>
      </c>
      <c r="AA103" s="15" t="str">
        <f t="shared" si="40"/>
        <v>Вірно</v>
      </c>
      <c r="AB103" s="15" t="str">
        <f t="shared" si="41"/>
        <v>Вірно</v>
      </c>
      <c r="AC103" s="15" t="str">
        <f t="shared" si="42"/>
        <v>Вірно</v>
      </c>
      <c r="AD103" s="15" t="str">
        <f t="shared" si="43"/>
        <v>Вірно</v>
      </c>
      <c r="AE103" s="15" t="str">
        <f t="shared" si="44"/>
        <v>Вірно</v>
      </c>
      <c r="AF103" s="15" t="str">
        <f t="shared" si="45"/>
        <v>Вірно</v>
      </c>
      <c r="AG103" s="15" t="str">
        <f t="shared" si="46"/>
        <v>Вірно</v>
      </c>
      <c r="AH103" s="15" t="str">
        <f t="shared" si="47"/>
        <v>Вірно</v>
      </c>
      <c r="AI103" s="15" t="str">
        <f t="shared" si="48"/>
        <v>Вірно</v>
      </c>
      <c r="AJ103" s="15" t="str">
        <f t="shared" si="49"/>
        <v>Вірно</v>
      </c>
      <c r="AK103" s="15" t="str">
        <f t="shared" si="50"/>
        <v>Вірно</v>
      </c>
      <c r="AL103" s="15" t="str">
        <f t="shared" si="51"/>
        <v>Вірно</v>
      </c>
      <c r="AM103" s="15" t="str">
        <f t="shared" si="52"/>
        <v>Вірно</v>
      </c>
      <c r="AN103" s="15" t="str">
        <f t="shared" si="53"/>
        <v>Вірно</v>
      </c>
      <c r="AO103" s="15" t="str">
        <f t="shared" si="54"/>
        <v>Вірно</v>
      </c>
      <c r="AP103" s="15" t="str">
        <f t="shared" si="55"/>
        <v>Вірно</v>
      </c>
      <c r="AQ103" s="15" t="str">
        <f t="shared" si="56"/>
        <v>Вірно</v>
      </c>
      <c r="AR103" s="15" t="str">
        <f t="shared" si="57"/>
        <v>Вірно</v>
      </c>
      <c r="AS103" s="15" t="str">
        <f t="shared" si="58"/>
        <v>Вірно</v>
      </c>
      <c r="AT103" s="15" t="str">
        <f t="shared" si="59"/>
        <v>Вірно</v>
      </c>
    </row>
    <row r="104" spans="1:46" ht="15" customHeight="1" x14ac:dyDescent="0.25">
      <c r="B104" s="132" t="s">
        <v>39</v>
      </c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</row>
    <row r="105" spans="1:46" ht="15" customHeight="1" x14ac:dyDescent="0.25">
      <c r="A105" s="65" t="s">
        <v>718</v>
      </c>
      <c r="B105" s="72" t="s">
        <v>40</v>
      </c>
      <c r="C105" s="44" t="s">
        <v>302</v>
      </c>
      <c r="D105" s="45" t="s">
        <v>107</v>
      </c>
      <c r="E105" s="46">
        <v>0</v>
      </c>
      <c r="F105" s="46">
        <v>0</v>
      </c>
      <c r="G105" s="46">
        <v>0</v>
      </c>
      <c r="H105" s="46">
        <v>0</v>
      </c>
      <c r="I105" s="46">
        <v>0</v>
      </c>
      <c r="J105" s="46">
        <v>0</v>
      </c>
      <c r="K105" s="46">
        <v>0</v>
      </c>
      <c r="L105" s="46">
        <v>0</v>
      </c>
      <c r="M105" s="46">
        <v>0</v>
      </c>
      <c r="N105" s="46">
        <v>0</v>
      </c>
      <c r="O105" s="46">
        <v>0</v>
      </c>
      <c r="P105" s="46">
        <v>0</v>
      </c>
      <c r="Q105" s="46">
        <v>0</v>
      </c>
      <c r="R105" s="46">
        <v>0</v>
      </c>
      <c r="S105" s="46">
        <v>0</v>
      </c>
      <c r="T105" s="46">
        <v>0</v>
      </c>
      <c r="U105" s="46">
        <v>0</v>
      </c>
      <c r="V105" s="46">
        <v>0</v>
      </c>
      <c r="W105" s="46">
        <v>0</v>
      </c>
      <c r="X105" s="46">
        <v>0</v>
      </c>
      <c r="Y105" s="46">
        <v>0</v>
      </c>
      <c r="AA105" s="15" t="str">
        <f t="shared" ref="AA105:AA133" si="60">IF(E105&gt;=F105,"Вірно","Помилка")</f>
        <v>Вірно</v>
      </c>
      <c r="AB105" s="15" t="str">
        <f t="shared" ref="AB105:AB133" si="61">IF(E105&gt;=G105,"Вірно","Помилка")</f>
        <v>Вірно</v>
      </c>
      <c r="AC105" s="15" t="str">
        <f t="shared" ref="AC105:AC133" si="62">IF(E105&gt;=H105,"Вірно","Помилка")</f>
        <v>Вірно</v>
      </c>
      <c r="AD105" s="15" t="str">
        <f t="shared" ref="AD105:AD133" si="63">IF(E105&gt;=I105,"Вірно","Помилка")</f>
        <v>Вірно</v>
      </c>
      <c r="AE105" s="15" t="str">
        <f t="shared" ref="AE105:AE133" si="64">IF(E105&gt;=J105,"Вірно","Помилка")</f>
        <v>Вірно</v>
      </c>
      <c r="AF105" s="15" t="str">
        <f t="shared" ref="AF105:AF133" si="65">IF(E105&gt;=K105,"Вірно","Помилка")</f>
        <v>Вірно</v>
      </c>
      <c r="AG105" s="15" t="str">
        <f t="shared" ref="AG105:AG133" si="66">IF(E105&gt;=L105,"Вірно","Помилка")</f>
        <v>Вірно</v>
      </c>
      <c r="AH105" s="15" t="str">
        <f t="shared" ref="AH105:AH133" si="67">IF(E105&gt;=M105,"Вірно","Помилка")</f>
        <v>Вірно</v>
      </c>
      <c r="AI105" s="15" t="str">
        <f t="shared" ref="AI105:AI133" si="68">IF(E105&gt;=N105,"Вірно","Помилка")</f>
        <v>Вірно</v>
      </c>
      <c r="AJ105" s="15" t="str">
        <f t="shared" ref="AJ105:AJ133" si="69">IF(E105&gt;=O105,"Вірно","Помилка")</f>
        <v>Вірно</v>
      </c>
      <c r="AK105" s="15" t="str">
        <f t="shared" ref="AK105:AK133" si="70">IF(P105&gt;=Q105,"Вірно","Помилка")</f>
        <v>Вірно</v>
      </c>
      <c r="AL105" s="15" t="str">
        <f t="shared" ref="AL105:AL133" si="71">IF(S105&gt;=T105,"Вірно","Помилка")</f>
        <v>Вірно</v>
      </c>
      <c r="AM105" s="15" t="str">
        <f t="shared" ref="AM105:AM133" si="72">IF(S105&gt;=U105,"Вірно","Помилка")</f>
        <v>Вірно</v>
      </c>
      <c r="AN105" s="15" t="str">
        <f t="shared" ref="AN105:AN133" si="73">IF(S105&gt;=V105,"Вірно","Помилка")</f>
        <v>Вірно</v>
      </c>
      <c r="AO105" s="15" t="str">
        <f t="shared" ref="AO105:AO133" si="74">IF(S105&gt;=W105,"Вірно","Помилка")</f>
        <v>Вірно</v>
      </c>
      <c r="AP105" s="15" t="str">
        <f t="shared" ref="AP105:AP133" si="75">IF(S105&gt;=X105,"Вірно","Помилка")</f>
        <v>Вірно</v>
      </c>
      <c r="AQ105" s="15" t="str">
        <f t="shared" ref="AQ105:AQ133" si="76">IF(E105&gt;=H105+J105,"Вірно","Помилка")</f>
        <v>Вірно</v>
      </c>
      <c r="AR105" s="15" t="str">
        <f t="shared" ref="AR105:AR133" si="77">IF(E105&gt;=I105+J105,"Вірно","Помилка")</f>
        <v>Вірно</v>
      </c>
      <c r="AS105" s="15" t="str">
        <f t="shared" ref="AS105:AS133" si="78">IF(S105&gt;=V105+X105,"Вірно","Помилка")</f>
        <v>Вірно</v>
      </c>
      <c r="AT105" s="15" t="str">
        <f t="shared" ref="AT105:AT133" si="79">IF(S105&gt;=W105+X105,"Вірно","Помилка")</f>
        <v>Вірно</v>
      </c>
    </row>
    <row r="106" spans="1:46" ht="15" customHeight="1" x14ac:dyDescent="0.25">
      <c r="A106" s="65" t="s">
        <v>719</v>
      </c>
      <c r="B106" s="72" t="s">
        <v>42</v>
      </c>
      <c r="C106" s="44" t="s">
        <v>303</v>
      </c>
      <c r="D106" s="45" t="s">
        <v>108</v>
      </c>
      <c r="E106" s="46">
        <v>0</v>
      </c>
      <c r="F106" s="46">
        <v>0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  <c r="L106" s="46">
        <v>0</v>
      </c>
      <c r="M106" s="46">
        <v>0</v>
      </c>
      <c r="N106" s="46">
        <v>0</v>
      </c>
      <c r="O106" s="46">
        <v>0</v>
      </c>
      <c r="P106" s="46">
        <v>0</v>
      </c>
      <c r="Q106" s="46">
        <v>0</v>
      </c>
      <c r="R106" s="46">
        <v>0</v>
      </c>
      <c r="S106" s="46">
        <v>0</v>
      </c>
      <c r="T106" s="46">
        <v>0</v>
      </c>
      <c r="U106" s="46">
        <v>0</v>
      </c>
      <c r="V106" s="46">
        <v>0</v>
      </c>
      <c r="W106" s="46">
        <v>0</v>
      </c>
      <c r="X106" s="46">
        <v>0</v>
      </c>
      <c r="Y106" s="46">
        <v>0</v>
      </c>
      <c r="AA106" s="15" t="str">
        <f t="shared" si="60"/>
        <v>Вірно</v>
      </c>
      <c r="AB106" s="15" t="str">
        <f t="shared" si="61"/>
        <v>Вірно</v>
      </c>
      <c r="AC106" s="15" t="str">
        <f t="shared" si="62"/>
        <v>Вірно</v>
      </c>
      <c r="AD106" s="15" t="str">
        <f t="shared" si="63"/>
        <v>Вірно</v>
      </c>
      <c r="AE106" s="15" t="str">
        <f t="shared" si="64"/>
        <v>Вірно</v>
      </c>
      <c r="AF106" s="15" t="str">
        <f t="shared" si="65"/>
        <v>Вірно</v>
      </c>
      <c r="AG106" s="15" t="str">
        <f t="shared" si="66"/>
        <v>Вірно</v>
      </c>
      <c r="AH106" s="15" t="str">
        <f t="shared" si="67"/>
        <v>Вірно</v>
      </c>
      <c r="AI106" s="15" t="str">
        <f t="shared" si="68"/>
        <v>Вірно</v>
      </c>
      <c r="AJ106" s="15" t="str">
        <f t="shared" si="69"/>
        <v>Вірно</v>
      </c>
      <c r="AK106" s="15" t="str">
        <f t="shared" si="70"/>
        <v>Вірно</v>
      </c>
      <c r="AL106" s="15" t="str">
        <f t="shared" si="71"/>
        <v>Вірно</v>
      </c>
      <c r="AM106" s="15" t="str">
        <f t="shared" si="72"/>
        <v>Вірно</v>
      </c>
      <c r="AN106" s="15" t="str">
        <f t="shared" si="73"/>
        <v>Вірно</v>
      </c>
      <c r="AO106" s="15" t="str">
        <f t="shared" si="74"/>
        <v>Вірно</v>
      </c>
      <c r="AP106" s="15" t="str">
        <f t="shared" si="75"/>
        <v>Вірно</v>
      </c>
      <c r="AQ106" s="15" t="str">
        <f t="shared" si="76"/>
        <v>Вірно</v>
      </c>
      <c r="AR106" s="15" t="str">
        <f t="shared" si="77"/>
        <v>Вірно</v>
      </c>
      <c r="AS106" s="15" t="str">
        <f t="shared" si="78"/>
        <v>Вірно</v>
      </c>
      <c r="AT106" s="15" t="str">
        <f t="shared" si="79"/>
        <v>Вірно</v>
      </c>
    </row>
    <row r="107" spans="1:46" ht="15" customHeight="1" x14ac:dyDescent="0.25">
      <c r="A107" s="65" t="s">
        <v>720</v>
      </c>
      <c r="B107" s="72" t="s">
        <v>44</v>
      </c>
      <c r="C107" s="44" t="s">
        <v>1215</v>
      </c>
      <c r="D107" s="45" t="s">
        <v>109</v>
      </c>
      <c r="E107" s="46">
        <v>0</v>
      </c>
      <c r="F107" s="46">
        <v>0</v>
      </c>
      <c r="G107" s="46">
        <v>0</v>
      </c>
      <c r="H107" s="46">
        <v>0</v>
      </c>
      <c r="I107" s="46">
        <v>0</v>
      </c>
      <c r="J107" s="46">
        <v>0</v>
      </c>
      <c r="K107" s="46">
        <v>0</v>
      </c>
      <c r="L107" s="46">
        <v>0</v>
      </c>
      <c r="M107" s="46">
        <v>0</v>
      </c>
      <c r="N107" s="46">
        <v>0</v>
      </c>
      <c r="O107" s="46">
        <v>0</v>
      </c>
      <c r="P107" s="46">
        <v>0</v>
      </c>
      <c r="Q107" s="46">
        <v>0</v>
      </c>
      <c r="R107" s="46">
        <v>0</v>
      </c>
      <c r="S107" s="46">
        <v>0</v>
      </c>
      <c r="T107" s="46">
        <v>0</v>
      </c>
      <c r="U107" s="46">
        <v>0</v>
      </c>
      <c r="V107" s="46">
        <v>0</v>
      </c>
      <c r="W107" s="46">
        <v>0</v>
      </c>
      <c r="X107" s="46">
        <v>0</v>
      </c>
      <c r="Y107" s="46">
        <v>0</v>
      </c>
      <c r="AA107" s="15" t="str">
        <f t="shared" si="60"/>
        <v>Вірно</v>
      </c>
      <c r="AB107" s="15" t="str">
        <f t="shared" si="61"/>
        <v>Вірно</v>
      </c>
      <c r="AC107" s="15" t="str">
        <f t="shared" si="62"/>
        <v>Вірно</v>
      </c>
      <c r="AD107" s="15" t="str">
        <f t="shared" si="63"/>
        <v>Вірно</v>
      </c>
      <c r="AE107" s="15" t="str">
        <f t="shared" si="64"/>
        <v>Вірно</v>
      </c>
      <c r="AF107" s="15" t="str">
        <f t="shared" si="65"/>
        <v>Вірно</v>
      </c>
      <c r="AG107" s="15" t="str">
        <f t="shared" si="66"/>
        <v>Вірно</v>
      </c>
      <c r="AH107" s="15" t="str">
        <f t="shared" si="67"/>
        <v>Вірно</v>
      </c>
      <c r="AI107" s="15" t="str">
        <f t="shared" si="68"/>
        <v>Вірно</v>
      </c>
      <c r="AJ107" s="15" t="str">
        <f t="shared" si="69"/>
        <v>Вірно</v>
      </c>
      <c r="AK107" s="15" t="str">
        <f t="shared" si="70"/>
        <v>Вірно</v>
      </c>
      <c r="AL107" s="15" t="str">
        <f t="shared" si="71"/>
        <v>Вірно</v>
      </c>
      <c r="AM107" s="15" t="str">
        <f t="shared" si="72"/>
        <v>Вірно</v>
      </c>
      <c r="AN107" s="15" t="str">
        <f t="shared" si="73"/>
        <v>Вірно</v>
      </c>
      <c r="AO107" s="15" t="str">
        <f t="shared" si="74"/>
        <v>Вірно</v>
      </c>
      <c r="AP107" s="15" t="str">
        <f t="shared" si="75"/>
        <v>Вірно</v>
      </c>
      <c r="AQ107" s="15" t="str">
        <f t="shared" si="76"/>
        <v>Вірно</v>
      </c>
      <c r="AR107" s="15" t="str">
        <f t="shared" si="77"/>
        <v>Вірно</v>
      </c>
      <c r="AS107" s="15" t="str">
        <f t="shared" si="78"/>
        <v>Вірно</v>
      </c>
      <c r="AT107" s="15" t="str">
        <f t="shared" si="79"/>
        <v>Вірно</v>
      </c>
    </row>
    <row r="108" spans="1:46" ht="15" customHeight="1" x14ac:dyDescent="0.25">
      <c r="A108" s="65" t="s">
        <v>721</v>
      </c>
      <c r="B108" s="72" t="s">
        <v>210</v>
      </c>
      <c r="C108" s="44" t="s">
        <v>1216</v>
      </c>
      <c r="D108" s="45" t="s">
        <v>109</v>
      </c>
      <c r="E108" s="46">
        <v>0</v>
      </c>
      <c r="F108" s="46">
        <v>0</v>
      </c>
      <c r="G108" s="46">
        <v>0</v>
      </c>
      <c r="H108" s="46">
        <v>0</v>
      </c>
      <c r="I108" s="46">
        <v>0</v>
      </c>
      <c r="J108" s="46">
        <v>0</v>
      </c>
      <c r="K108" s="46">
        <v>0</v>
      </c>
      <c r="L108" s="46">
        <v>0</v>
      </c>
      <c r="M108" s="46">
        <v>0</v>
      </c>
      <c r="N108" s="46">
        <v>0</v>
      </c>
      <c r="O108" s="46">
        <v>0</v>
      </c>
      <c r="P108" s="46">
        <v>0</v>
      </c>
      <c r="Q108" s="46">
        <v>0</v>
      </c>
      <c r="R108" s="46">
        <v>0</v>
      </c>
      <c r="S108" s="46">
        <v>0</v>
      </c>
      <c r="T108" s="46">
        <v>0</v>
      </c>
      <c r="U108" s="46">
        <v>0</v>
      </c>
      <c r="V108" s="46">
        <v>0</v>
      </c>
      <c r="W108" s="46">
        <v>0</v>
      </c>
      <c r="X108" s="46">
        <v>0</v>
      </c>
      <c r="Y108" s="46">
        <v>0</v>
      </c>
      <c r="AA108" s="15" t="str">
        <f t="shared" si="60"/>
        <v>Вірно</v>
      </c>
      <c r="AB108" s="15" t="str">
        <f t="shared" si="61"/>
        <v>Вірно</v>
      </c>
      <c r="AC108" s="15" t="str">
        <f t="shared" si="62"/>
        <v>Вірно</v>
      </c>
      <c r="AD108" s="15" t="str">
        <f t="shared" si="63"/>
        <v>Вірно</v>
      </c>
      <c r="AE108" s="15" t="str">
        <f t="shared" si="64"/>
        <v>Вірно</v>
      </c>
      <c r="AF108" s="15" t="str">
        <f t="shared" si="65"/>
        <v>Вірно</v>
      </c>
      <c r="AG108" s="15" t="str">
        <f t="shared" si="66"/>
        <v>Вірно</v>
      </c>
      <c r="AH108" s="15" t="str">
        <f t="shared" si="67"/>
        <v>Вірно</v>
      </c>
      <c r="AI108" s="15" t="str">
        <f t="shared" si="68"/>
        <v>Вірно</v>
      </c>
      <c r="AJ108" s="15" t="str">
        <f t="shared" si="69"/>
        <v>Вірно</v>
      </c>
      <c r="AK108" s="15" t="str">
        <f t="shared" si="70"/>
        <v>Вірно</v>
      </c>
      <c r="AL108" s="15" t="str">
        <f t="shared" si="71"/>
        <v>Вірно</v>
      </c>
      <c r="AM108" s="15" t="str">
        <f t="shared" si="72"/>
        <v>Вірно</v>
      </c>
      <c r="AN108" s="15" t="str">
        <f t="shared" si="73"/>
        <v>Вірно</v>
      </c>
      <c r="AO108" s="15" t="str">
        <f t="shared" si="74"/>
        <v>Вірно</v>
      </c>
      <c r="AP108" s="15" t="str">
        <f t="shared" si="75"/>
        <v>Вірно</v>
      </c>
      <c r="AQ108" s="15" t="str">
        <f t="shared" si="76"/>
        <v>Вірно</v>
      </c>
      <c r="AR108" s="15" t="str">
        <f t="shared" si="77"/>
        <v>Вірно</v>
      </c>
      <c r="AS108" s="15" t="str">
        <f t="shared" si="78"/>
        <v>Вірно</v>
      </c>
      <c r="AT108" s="15" t="str">
        <f t="shared" si="79"/>
        <v>Вірно</v>
      </c>
    </row>
    <row r="109" spans="1:46" ht="15" customHeight="1" x14ac:dyDescent="0.25">
      <c r="A109" s="65" t="s">
        <v>722</v>
      </c>
      <c r="B109" s="72" t="s">
        <v>211</v>
      </c>
      <c r="C109" s="44" t="s">
        <v>1217</v>
      </c>
      <c r="D109" s="45" t="s">
        <v>109</v>
      </c>
      <c r="E109" s="46">
        <v>0</v>
      </c>
      <c r="F109" s="46">
        <v>0</v>
      </c>
      <c r="G109" s="46">
        <v>0</v>
      </c>
      <c r="H109" s="46">
        <v>0</v>
      </c>
      <c r="I109" s="46">
        <v>0</v>
      </c>
      <c r="J109" s="46">
        <v>0</v>
      </c>
      <c r="K109" s="46">
        <v>0</v>
      </c>
      <c r="L109" s="46">
        <v>0</v>
      </c>
      <c r="M109" s="46">
        <v>0</v>
      </c>
      <c r="N109" s="46">
        <v>0</v>
      </c>
      <c r="O109" s="46">
        <v>0</v>
      </c>
      <c r="P109" s="46">
        <v>0</v>
      </c>
      <c r="Q109" s="46">
        <v>0</v>
      </c>
      <c r="R109" s="46">
        <v>0</v>
      </c>
      <c r="S109" s="46">
        <v>0</v>
      </c>
      <c r="T109" s="46">
        <v>0</v>
      </c>
      <c r="U109" s="46">
        <v>0</v>
      </c>
      <c r="V109" s="46">
        <v>0</v>
      </c>
      <c r="W109" s="46">
        <v>0</v>
      </c>
      <c r="X109" s="46">
        <v>0</v>
      </c>
      <c r="Y109" s="46">
        <v>0</v>
      </c>
      <c r="AA109" s="15" t="str">
        <f t="shared" si="60"/>
        <v>Вірно</v>
      </c>
      <c r="AB109" s="15" t="str">
        <f t="shared" si="61"/>
        <v>Вірно</v>
      </c>
      <c r="AC109" s="15" t="str">
        <f t="shared" si="62"/>
        <v>Вірно</v>
      </c>
      <c r="AD109" s="15" t="str">
        <f t="shared" si="63"/>
        <v>Вірно</v>
      </c>
      <c r="AE109" s="15" t="str">
        <f t="shared" si="64"/>
        <v>Вірно</v>
      </c>
      <c r="AF109" s="15" t="str">
        <f t="shared" si="65"/>
        <v>Вірно</v>
      </c>
      <c r="AG109" s="15" t="str">
        <f t="shared" si="66"/>
        <v>Вірно</v>
      </c>
      <c r="AH109" s="15" t="str">
        <f t="shared" si="67"/>
        <v>Вірно</v>
      </c>
      <c r="AI109" s="15" t="str">
        <f t="shared" si="68"/>
        <v>Вірно</v>
      </c>
      <c r="AJ109" s="15" t="str">
        <f t="shared" si="69"/>
        <v>Вірно</v>
      </c>
      <c r="AK109" s="15" t="str">
        <f t="shared" si="70"/>
        <v>Вірно</v>
      </c>
      <c r="AL109" s="15" t="str">
        <f t="shared" si="71"/>
        <v>Вірно</v>
      </c>
      <c r="AM109" s="15" t="str">
        <f t="shared" si="72"/>
        <v>Вірно</v>
      </c>
      <c r="AN109" s="15" t="str">
        <f t="shared" si="73"/>
        <v>Вірно</v>
      </c>
      <c r="AO109" s="15" t="str">
        <f t="shared" si="74"/>
        <v>Вірно</v>
      </c>
      <c r="AP109" s="15" t="str">
        <f t="shared" si="75"/>
        <v>Вірно</v>
      </c>
      <c r="AQ109" s="15" t="str">
        <f t="shared" si="76"/>
        <v>Вірно</v>
      </c>
      <c r="AR109" s="15" t="str">
        <f t="shared" si="77"/>
        <v>Вірно</v>
      </c>
      <c r="AS109" s="15" t="str">
        <f t="shared" si="78"/>
        <v>Вірно</v>
      </c>
      <c r="AT109" s="15" t="str">
        <f t="shared" si="79"/>
        <v>Вірно</v>
      </c>
    </row>
    <row r="110" spans="1:46" ht="15" customHeight="1" x14ac:dyDescent="0.25">
      <c r="A110" s="65" t="s">
        <v>723</v>
      </c>
      <c r="B110" s="72" t="s">
        <v>212</v>
      </c>
      <c r="C110" s="44" t="s">
        <v>1218</v>
      </c>
      <c r="D110" s="45" t="s">
        <v>109</v>
      </c>
      <c r="E110" s="46">
        <v>0</v>
      </c>
      <c r="F110" s="46">
        <v>0</v>
      </c>
      <c r="G110" s="46">
        <v>0</v>
      </c>
      <c r="H110" s="46">
        <v>0</v>
      </c>
      <c r="I110" s="46">
        <v>0</v>
      </c>
      <c r="J110" s="46">
        <v>0</v>
      </c>
      <c r="K110" s="46">
        <v>0</v>
      </c>
      <c r="L110" s="46">
        <v>0</v>
      </c>
      <c r="M110" s="46">
        <v>0</v>
      </c>
      <c r="N110" s="46">
        <v>0</v>
      </c>
      <c r="O110" s="46">
        <v>0</v>
      </c>
      <c r="P110" s="46">
        <v>0</v>
      </c>
      <c r="Q110" s="46">
        <v>0</v>
      </c>
      <c r="R110" s="46">
        <v>0</v>
      </c>
      <c r="S110" s="46">
        <v>0</v>
      </c>
      <c r="T110" s="46">
        <v>0</v>
      </c>
      <c r="U110" s="46">
        <v>0</v>
      </c>
      <c r="V110" s="46">
        <v>0</v>
      </c>
      <c r="W110" s="46">
        <v>0</v>
      </c>
      <c r="X110" s="46">
        <v>0</v>
      </c>
      <c r="Y110" s="46">
        <v>0</v>
      </c>
      <c r="AA110" s="15" t="str">
        <f t="shared" si="60"/>
        <v>Вірно</v>
      </c>
      <c r="AB110" s="15" t="str">
        <f t="shared" si="61"/>
        <v>Вірно</v>
      </c>
      <c r="AC110" s="15" t="str">
        <f t="shared" si="62"/>
        <v>Вірно</v>
      </c>
      <c r="AD110" s="15" t="str">
        <f t="shared" si="63"/>
        <v>Вірно</v>
      </c>
      <c r="AE110" s="15" t="str">
        <f t="shared" si="64"/>
        <v>Вірно</v>
      </c>
      <c r="AF110" s="15" t="str">
        <f t="shared" si="65"/>
        <v>Вірно</v>
      </c>
      <c r="AG110" s="15" t="str">
        <f t="shared" si="66"/>
        <v>Вірно</v>
      </c>
      <c r="AH110" s="15" t="str">
        <f t="shared" si="67"/>
        <v>Вірно</v>
      </c>
      <c r="AI110" s="15" t="str">
        <f t="shared" si="68"/>
        <v>Вірно</v>
      </c>
      <c r="AJ110" s="15" t="str">
        <f t="shared" si="69"/>
        <v>Вірно</v>
      </c>
      <c r="AK110" s="15" t="str">
        <f t="shared" si="70"/>
        <v>Вірно</v>
      </c>
      <c r="AL110" s="15" t="str">
        <f t="shared" si="71"/>
        <v>Вірно</v>
      </c>
      <c r="AM110" s="15" t="str">
        <f t="shared" si="72"/>
        <v>Вірно</v>
      </c>
      <c r="AN110" s="15" t="str">
        <f t="shared" si="73"/>
        <v>Вірно</v>
      </c>
      <c r="AO110" s="15" t="str">
        <f t="shared" si="74"/>
        <v>Вірно</v>
      </c>
      <c r="AP110" s="15" t="str">
        <f t="shared" si="75"/>
        <v>Вірно</v>
      </c>
      <c r="AQ110" s="15" t="str">
        <f t="shared" si="76"/>
        <v>Вірно</v>
      </c>
      <c r="AR110" s="15" t="str">
        <f t="shared" si="77"/>
        <v>Вірно</v>
      </c>
      <c r="AS110" s="15" t="str">
        <f t="shared" si="78"/>
        <v>Вірно</v>
      </c>
      <c r="AT110" s="15" t="str">
        <f t="shared" si="79"/>
        <v>Вірно</v>
      </c>
    </row>
    <row r="111" spans="1:46" ht="15" customHeight="1" x14ac:dyDescent="0.25">
      <c r="A111" s="65" t="s">
        <v>724</v>
      </c>
      <c r="B111" s="72" t="s">
        <v>213</v>
      </c>
      <c r="C111" s="44" t="s">
        <v>1219</v>
      </c>
      <c r="D111" s="45" t="s">
        <v>109</v>
      </c>
      <c r="E111" s="46">
        <v>0</v>
      </c>
      <c r="F111" s="46">
        <v>0</v>
      </c>
      <c r="G111" s="46">
        <v>0</v>
      </c>
      <c r="H111" s="46">
        <v>0</v>
      </c>
      <c r="I111" s="46">
        <v>0</v>
      </c>
      <c r="J111" s="46">
        <v>0</v>
      </c>
      <c r="K111" s="46">
        <v>0</v>
      </c>
      <c r="L111" s="46">
        <v>0</v>
      </c>
      <c r="M111" s="46">
        <v>0</v>
      </c>
      <c r="N111" s="46">
        <v>0</v>
      </c>
      <c r="O111" s="46">
        <v>0</v>
      </c>
      <c r="P111" s="46">
        <v>0</v>
      </c>
      <c r="Q111" s="46">
        <v>0</v>
      </c>
      <c r="R111" s="46">
        <v>0</v>
      </c>
      <c r="S111" s="46">
        <v>0</v>
      </c>
      <c r="T111" s="46">
        <v>0</v>
      </c>
      <c r="U111" s="46">
        <v>0</v>
      </c>
      <c r="V111" s="46">
        <v>0</v>
      </c>
      <c r="W111" s="46">
        <v>0</v>
      </c>
      <c r="X111" s="46">
        <v>0</v>
      </c>
      <c r="Y111" s="46">
        <v>0</v>
      </c>
      <c r="AA111" s="15" t="str">
        <f t="shared" si="60"/>
        <v>Вірно</v>
      </c>
      <c r="AB111" s="15" t="str">
        <f t="shared" si="61"/>
        <v>Вірно</v>
      </c>
      <c r="AC111" s="15" t="str">
        <f t="shared" si="62"/>
        <v>Вірно</v>
      </c>
      <c r="AD111" s="15" t="str">
        <f t="shared" si="63"/>
        <v>Вірно</v>
      </c>
      <c r="AE111" s="15" t="str">
        <f t="shared" si="64"/>
        <v>Вірно</v>
      </c>
      <c r="AF111" s="15" t="str">
        <f t="shared" si="65"/>
        <v>Вірно</v>
      </c>
      <c r="AG111" s="15" t="str">
        <f t="shared" si="66"/>
        <v>Вірно</v>
      </c>
      <c r="AH111" s="15" t="str">
        <f t="shared" si="67"/>
        <v>Вірно</v>
      </c>
      <c r="AI111" s="15" t="str">
        <f t="shared" si="68"/>
        <v>Вірно</v>
      </c>
      <c r="AJ111" s="15" t="str">
        <f t="shared" si="69"/>
        <v>Вірно</v>
      </c>
      <c r="AK111" s="15" t="str">
        <f t="shared" si="70"/>
        <v>Вірно</v>
      </c>
      <c r="AL111" s="15" t="str">
        <f t="shared" si="71"/>
        <v>Вірно</v>
      </c>
      <c r="AM111" s="15" t="str">
        <f t="shared" si="72"/>
        <v>Вірно</v>
      </c>
      <c r="AN111" s="15" t="str">
        <f t="shared" si="73"/>
        <v>Вірно</v>
      </c>
      <c r="AO111" s="15" t="str">
        <f t="shared" si="74"/>
        <v>Вірно</v>
      </c>
      <c r="AP111" s="15" t="str">
        <f t="shared" si="75"/>
        <v>Вірно</v>
      </c>
      <c r="AQ111" s="15" t="str">
        <f t="shared" si="76"/>
        <v>Вірно</v>
      </c>
      <c r="AR111" s="15" t="str">
        <f t="shared" si="77"/>
        <v>Вірно</v>
      </c>
      <c r="AS111" s="15" t="str">
        <f t="shared" si="78"/>
        <v>Вірно</v>
      </c>
      <c r="AT111" s="15" t="str">
        <f t="shared" si="79"/>
        <v>Вірно</v>
      </c>
    </row>
    <row r="112" spans="1:46" ht="15" customHeight="1" x14ac:dyDescent="0.25">
      <c r="A112" s="65" t="s">
        <v>725</v>
      </c>
      <c r="B112" s="72" t="s">
        <v>214</v>
      </c>
      <c r="C112" s="44" t="s">
        <v>1220</v>
      </c>
      <c r="D112" s="45" t="s">
        <v>109</v>
      </c>
      <c r="E112" s="46">
        <v>0</v>
      </c>
      <c r="F112" s="46">
        <v>0</v>
      </c>
      <c r="G112" s="46">
        <v>0</v>
      </c>
      <c r="H112" s="46">
        <v>0</v>
      </c>
      <c r="I112" s="46">
        <v>0</v>
      </c>
      <c r="J112" s="46">
        <v>0</v>
      </c>
      <c r="K112" s="46">
        <v>0</v>
      </c>
      <c r="L112" s="46">
        <v>0</v>
      </c>
      <c r="M112" s="46">
        <v>0</v>
      </c>
      <c r="N112" s="46">
        <v>0</v>
      </c>
      <c r="O112" s="46">
        <v>0</v>
      </c>
      <c r="P112" s="46">
        <v>0</v>
      </c>
      <c r="Q112" s="46">
        <v>0</v>
      </c>
      <c r="R112" s="46">
        <v>0</v>
      </c>
      <c r="S112" s="46">
        <v>0</v>
      </c>
      <c r="T112" s="46">
        <v>0</v>
      </c>
      <c r="U112" s="46">
        <v>0</v>
      </c>
      <c r="V112" s="46">
        <v>0</v>
      </c>
      <c r="W112" s="46">
        <v>0</v>
      </c>
      <c r="X112" s="46">
        <v>0</v>
      </c>
      <c r="Y112" s="46">
        <v>0</v>
      </c>
      <c r="AA112" s="15" t="str">
        <f t="shared" si="60"/>
        <v>Вірно</v>
      </c>
      <c r="AB112" s="15" t="str">
        <f t="shared" si="61"/>
        <v>Вірно</v>
      </c>
      <c r="AC112" s="15" t="str">
        <f t="shared" si="62"/>
        <v>Вірно</v>
      </c>
      <c r="AD112" s="15" t="str">
        <f t="shared" si="63"/>
        <v>Вірно</v>
      </c>
      <c r="AE112" s="15" t="str">
        <f t="shared" si="64"/>
        <v>Вірно</v>
      </c>
      <c r="AF112" s="15" t="str">
        <f t="shared" si="65"/>
        <v>Вірно</v>
      </c>
      <c r="AG112" s="15" t="str">
        <f t="shared" si="66"/>
        <v>Вірно</v>
      </c>
      <c r="AH112" s="15" t="str">
        <f t="shared" si="67"/>
        <v>Вірно</v>
      </c>
      <c r="AI112" s="15" t="str">
        <f t="shared" si="68"/>
        <v>Вірно</v>
      </c>
      <c r="AJ112" s="15" t="str">
        <f t="shared" si="69"/>
        <v>Вірно</v>
      </c>
      <c r="AK112" s="15" t="str">
        <f t="shared" si="70"/>
        <v>Вірно</v>
      </c>
      <c r="AL112" s="15" t="str">
        <f t="shared" si="71"/>
        <v>Вірно</v>
      </c>
      <c r="AM112" s="15" t="str">
        <f t="shared" si="72"/>
        <v>Вірно</v>
      </c>
      <c r="AN112" s="15" t="str">
        <f t="shared" si="73"/>
        <v>Вірно</v>
      </c>
      <c r="AO112" s="15" t="str">
        <f t="shared" si="74"/>
        <v>Вірно</v>
      </c>
      <c r="AP112" s="15" t="str">
        <f t="shared" si="75"/>
        <v>Вірно</v>
      </c>
      <c r="AQ112" s="15" t="str">
        <f t="shared" si="76"/>
        <v>Вірно</v>
      </c>
      <c r="AR112" s="15" t="str">
        <f t="shared" si="77"/>
        <v>Вірно</v>
      </c>
      <c r="AS112" s="15" t="str">
        <f t="shared" si="78"/>
        <v>Вірно</v>
      </c>
      <c r="AT112" s="15" t="str">
        <f t="shared" si="79"/>
        <v>Вірно</v>
      </c>
    </row>
    <row r="113" spans="1:46" ht="15" customHeight="1" x14ac:dyDescent="0.25">
      <c r="A113" s="65" t="s">
        <v>726</v>
      </c>
      <c r="B113" s="72" t="s">
        <v>234</v>
      </c>
      <c r="C113" s="44" t="s">
        <v>1221</v>
      </c>
      <c r="D113" s="45" t="s">
        <v>109</v>
      </c>
      <c r="E113" s="46">
        <v>0</v>
      </c>
      <c r="F113" s="46">
        <v>0</v>
      </c>
      <c r="G113" s="46">
        <v>0</v>
      </c>
      <c r="H113" s="46">
        <v>0</v>
      </c>
      <c r="I113" s="46">
        <v>0</v>
      </c>
      <c r="J113" s="46">
        <v>0</v>
      </c>
      <c r="K113" s="46">
        <v>0</v>
      </c>
      <c r="L113" s="46">
        <v>0</v>
      </c>
      <c r="M113" s="46">
        <v>0</v>
      </c>
      <c r="N113" s="46">
        <v>0</v>
      </c>
      <c r="O113" s="46">
        <v>0</v>
      </c>
      <c r="P113" s="46">
        <v>0</v>
      </c>
      <c r="Q113" s="46">
        <v>0</v>
      </c>
      <c r="R113" s="46">
        <v>0</v>
      </c>
      <c r="S113" s="46">
        <v>0</v>
      </c>
      <c r="T113" s="46">
        <v>0</v>
      </c>
      <c r="U113" s="46">
        <v>0</v>
      </c>
      <c r="V113" s="46">
        <v>0</v>
      </c>
      <c r="W113" s="46">
        <v>0</v>
      </c>
      <c r="X113" s="46">
        <v>0</v>
      </c>
      <c r="Y113" s="46">
        <v>0</v>
      </c>
      <c r="AA113" s="15" t="str">
        <f t="shared" si="60"/>
        <v>Вірно</v>
      </c>
      <c r="AB113" s="15" t="str">
        <f t="shared" si="61"/>
        <v>Вірно</v>
      </c>
      <c r="AC113" s="15" t="str">
        <f t="shared" si="62"/>
        <v>Вірно</v>
      </c>
      <c r="AD113" s="15" t="str">
        <f t="shared" si="63"/>
        <v>Вірно</v>
      </c>
      <c r="AE113" s="15" t="str">
        <f t="shared" si="64"/>
        <v>Вірно</v>
      </c>
      <c r="AF113" s="15" t="str">
        <f t="shared" si="65"/>
        <v>Вірно</v>
      </c>
      <c r="AG113" s="15" t="str">
        <f t="shared" si="66"/>
        <v>Вірно</v>
      </c>
      <c r="AH113" s="15" t="str">
        <f t="shared" si="67"/>
        <v>Вірно</v>
      </c>
      <c r="AI113" s="15" t="str">
        <f t="shared" si="68"/>
        <v>Вірно</v>
      </c>
      <c r="AJ113" s="15" t="str">
        <f t="shared" si="69"/>
        <v>Вірно</v>
      </c>
      <c r="AK113" s="15" t="str">
        <f t="shared" si="70"/>
        <v>Вірно</v>
      </c>
      <c r="AL113" s="15" t="str">
        <f t="shared" si="71"/>
        <v>Вірно</v>
      </c>
      <c r="AM113" s="15" t="str">
        <f t="shared" si="72"/>
        <v>Вірно</v>
      </c>
      <c r="AN113" s="15" t="str">
        <f t="shared" si="73"/>
        <v>Вірно</v>
      </c>
      <c r="AO113" s="15" t="str">
        <f t="shared" si="74"/>
        <v>Вірно</v>
      </c>
      <c r="AP113" s="15" t="str">
        <f t="shared" si="75"/>
        <v>Вірно</v>
      </c>
      <c r="AQ113" s="15" t="str">
        <f t="shared" si="76"/>
        <v>Вірно</v>
      </c>
      <c r="AR113" s="15" t="str">
        <f t="shared" si="77"/>
        <v>Вірно</v>
      </c>
      <c r="AS113" s="15" t="str">
        <f t="shared" si="78"/>
        <v>Вірно</v>
      </c>
      <c r="AT113" s="15" t="str">
        <f t="shared" si="79"/>
        <v>Вірно</v>
      </c>
    </row>
    <row r="114" spans="1:46" ht="15" customHeight="1" x14ac:dyDescent="0.25">
      <c r="A114" s="65" t="s">
        <v>727</v>
      </c>
      <c r="B114" s="72" t="s">
        <v>235</v>
      </c>
      <c r="C114" s="44" t="s">
        <v>1222</v>
      </c>
      <c r="D114" s="45" t="s">
        <v>109</v>
      </c>
      <c r="E114" s="46">
        <v>0</v>
      </c>
      <c r="F114" s="46">
        <v>0</v>
      </c>
      <c r="G114" s="46">
        <v>0</v>
      </c>
      <c r="H114" s="46">
        <v>0</v>
      </c>
      <c r="I114" s="46">
        <v>0</v>
      </c>
      <c r="J114" s="46">
        <v>0</v>
      </c>
      <c r="K114" s="46">
        <v>0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6">
        <v>0</v>
      </c>
      <c r="R114" s="46">
        <v>0</v>
      </c>
      <c r="S114" s="46">
        <v>0</v>
      </c>
      <c r="T114" s="46">
        <v>0</v>
      </c>
      <c r="U114" s="46">
        <v>0</v>
      </c>
      <c r="V114" s="46">
        <v>0</v>
      </c>
      <c r="W114" s="46">
        <v>0</v>
      </c>
      <c r="X114" s="46">
        <v>0</v>
      </c>
      <c r="Y114" s="46">
        <v>0</v>
      </c>
      <c r="AA114" s="15" t="str">
        <f t="shared" si="60"/>
        <v>Вірно</v>
      </c>
      <c r="AB114" s="15" t="str">
        <f t="shared" si="61"/>
        <v>Вірно</v>
      </c>
      <c r="AC114" s="15" t="str">
        <f t="shared" si="62"/>
        <v>Вірно</v>
      </c>
      <c r="AD114" s="15" t="str">
        <f t="shared" si="63"/>
        <v>Вірно</v>
      </c>
      <c r="AE114" s="15" t="str">
        <f t="shared" si="64"/>
        <v>Вірно</v>
      </c>
      <c r="AF114" s="15" t="str">
        <f t="shared" si="65"/>
        <v>Вірно</v>
      </c>
      <c r="AG114" s="15" t="str">
        <f t="shared" si="66"/>
        <v>Вірно</v>
      </c>
      <c r="AH114" s="15" t="str">
        <f t="shared" si="67"/>
        <v>Вірно</v>
      </c>
      <c r="AI114" s="15" t="str">
        <f t="shared" si="68"/>
        <v>Вірно</v>
      </c>
      <c r="AJ114" s="15" t="str">
        <f t="shared" si="69"/>
        <v>Вірно</v>
      </c>
      <c r="AK114" s="15" t="str">
        <f t="shared" si="70"/>
        <v>Вірно</v>
      </c>
      <c r="AL114" s="15" t="str">
        <f t="shared" si="71"/>
        <v>Вірно</v>
      </c>
      <c r="AM114" s="15" t="str">
        <f t="shared" si="72"/>
        <v>Вірно</v>
      </c>
      <c r="AN114" s="15" t="str">
        <f t="shared" si="73"/>
        <v>Вірно</v>
      </c>
      <c r="AO114" s="15" t="str">
        <f t="shared" si="74"/>
        <v>Вірно</v>
      </c>
      <c r="AP114" s="15" t="str">
        <f t="shared" si="75"/>
        <v>Вірно</v>
      </c>
      <c r="AQ114" s="15" t="str">
        <f t="shared" si="76"/>
        <v>Вірно</v>
      </c>
      <c r="AR114" s="15" t="str">
        <f t="shared" si="77"/>
        <v>Вірно</v>
      </c>
      <c r="AS114" s="15" t="str">
        <f t="shared" si="78"/>
        <v>Вірно</v>
      </c>
      <c r="AT114" s="15" t="str">
        <f t="shared" si="79"/>
        <v>Вірно</v>
      </c>
    </row>
    <row r="115" spans="1:46" ht="15" customHeight="1" x14ac:dyDescent="0.25">
      <c r="A115" s="65" t="s">
        <v>728</v>
      </c>
      <c r="B115" s="72" t="s">
        <v>217</v>
      </c>
      <c r="C115" s="44" t="s">
        <v>1223</v>
      </c>
      <c r="D115" s="45" t="s">
        <v>109</v>
      </c>
      <c r="E115" s="46">
        <v>0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0</v>
      </c>
      <c r="L115" s="46">
        <v>0</v>
      </c>
      <c r="M115" s="46">
        <v>0</v>
      </c>
      <c r="N115" s="46">
        <v>0</v>
      </c>
      <c r="O115" s="46">
        <v>0</v>
      </c>
      <c r="P115" s="46">
        <v>0</v>
      </c>
      <c r="Q115" s="46">
        <v>0</v>
      </c>
      <c r="R115" s="46">
        <v>0</v>
      </c>
      <c r="S115" s="46">
        <v>0</v>
      </c>
      <c r="T115" s="46">
        <v>0</v>
      </c>
      <c r="U115" s="46">
        <v>0</v>
      </c>
      <c r="V115" s="46">
        <v>0</v>
      </c>
      <c r="W115" s="46">
        <v>0</v>
      </c>
      <c r="X115" s="46">
        <v>0</v>
      </c>
      <c r="Y115" s="46">
        <v>0</v>
      </c>
      <c r="AA115" s="15" t="str">
        <f t="shared" si="60"/>
        <v>Вірно</v>
      </c>
      <c r="AB115" s="15" t="str">
        <f t="shared" si="61"/>
        <v>Вірно</v>
      </c>
      <c r="AC115" s="15" t="str">
        <f t="shared" si="62"/>
        <v>Вірно</v>
      </c>
      <c r="AD115" s="15" t="str">
        <f t="shared" si="63"/>
        <v>Вірно</v>
      </c>
      <c r="AE115" s="15" t="str">
        <f t="shared" si="64"/>
        <v>Вірно</v>
      </c>
      <c r="AF115" s="15" t="str">
        <f t="shared" si="65"/>
        <v>Вірно</v>
      </c>
      <c r="AG115" s="15" t="str">
        <f t="shared" si="66"/>
        <v>Вірно</v>
      </c>
      <c r="AH115" s="15" t="str">
        <f t="shared" si="67"/>
        <v>Вірно</v>
      </c>
      <c r="AI115" s="15" t="str">
        <f t="shared" si="68"/>
        <v>Вірно</v>
      </c>
      <c r="AJ115" s="15" t="str">
        <f t="shared" si="69"/>
        <v>Вірно</v>
      </c>
      <c r="AK115" s="15" t="str">
        <f t="shared" si="70"/>
        <v>Вірно</v>
      </c>
      <c r="AL115" s="15" t="str">
        <f t="shared" si="71"/>
        <v>Вірно</v>
      </c>
      <c r="AM115" s="15" t="str">
        <f t="shared" si="72"/>
        <v>Вірно</v>
      </c>
      <c r="AN115" s="15" t="str">
        <f t="shared" si="73"/>
        <v>Вірно</v>
      </c>
      <c r="AO115" s="15" t="str">
        <f t="shared" si="74"/>
        <v>Вірно</v>
      </c>
      <c r="AP115" s="15" t="str">
        <f t="shared" si="75"/>
        <v>Вірно</v>
      </c>
      <c r="AQ115" s="15" t="str">
        <f t="shared" si="76"/>
        <v>Вірно</v>
      </c>
      <c r="AR115" s="15" t="str">
        <f t="shared" si="77"/>
        <v>Вірно</v>
      </c>
      <c r="AS115" s="15" t="str">
        <f t="shared" si="78"/>
        <v>Вірно</v>
      </c>
      <c r="AT115" s="15" t="str">
        <f t="shared" si="79"/>
        <v>Вірно</v>
      </c>
    </row>
    <row r="116" spans="1:46" ht="15" customHeight="1" x14ac:dyDescent="0.25">
      <c r="A116" s="65" t="s">
        <v>729</v>
      </c>
      <c r="B116" s="72" t="s">
        <v>218</v>
      </c>
      <c r="C116" s="44" t="s">
        <v>1224</v>
      </c>
      <c r="D116" s="45" t="s">
        <v>109</v>
      </c>
      <c r="E116" s="46">
        <v>0</v>
      </c>
      <c r="F116" s="46">
        <v>0</v>
      </c>
      <c r="G116" s="46">
        <v>0</v>
      </c>
      <c r="H116" s="46">
        <v>0</v>
      </c>
      <c r="I116" s="46">
        <v>0</v>
      </c>
      <c r="J116" s="46">
        <v>0</v>
      </c>
      <c r="K116" s="46">
        <v>0</v>
      </c>
      <c r="L116" s="46">
        <v>0</v>
      </c>
      <c r="M116" s="46">
        <v>0</v>
      </c>
      <c r="N116" s="46">
        <v>0</v>
      </c>
      <c r="O116" s="46">
        <v>0</v>
      </c>
      <c r="P116" s="46">
        <v>0</v>
      </c>
      <c r="Q116" s="46">
        <v>0</v>
      </c>
      <c r="R116" s="46">
        <v>0</v>
      </c>
      <c r="S116" s="46">
        <v>0</v>
      </c>
      <c r="T116" s="46">
        <v>0</v>
      </c>
      <c r="U116" s="46">
        <v>0</v>
      </c>
      <c r="V116" s="46">
        <v>0</v>
      </c>
      <c r="W116" s="46">
        <v>0</v>
      </c>
      <c r="X116" s="46">
        <v>0</v>
      </c>
      <c r="Y116" s="46">
        <v>0</v>
      </c>
      <c r="AA116" s="15" t="str">
        <f t="shared" si="60"/>
        <v>Вірно</v>
      </c>
      <c r="AB116" s="15" t="str">
        <f t="shared" si="61"/>
        <v>Вірно</v>
      </c>
      <c r="AC116" s="15" t="str">
        <f t="shared" si="62"/>
        <v>Вірно</v>
      </c>
      <c r="AD116" s="15" t="str">
        <f t="shared" si="63"/>
        <v>Вірно</v>
      </c>
      <c r="AE116" s="15" t="str">
        <f t="shared" si="64"/>
        <v>Вірно</v>
      </c>
      <c r="AF116" s="15" t="str">
        <f t="shared" si="65"/>
        <v>Вірно</v>
      </c>
      <c r="AG116" s="15" t="str">
        <f t="shared" si="66"/>
        <v>Вірно</v>
      </c>
      <c r="AH116" s="15" t="str">
        <f t="shared" si="67"/>
        <v>Вірно</v>
      </c>
      <c r="AI116" s="15" t="str">
        <f t="shared" si="68"/>
        <v>Вірно</v>
      </c>
      <c r="AJ116" s="15" t="str">
        <f t="shared" si="69"/>
        <v>Вірно</v>
      </c>
      <c r="AK116" s="15" t="str">
        <f t="shared" si="70"/>
        <v>Вірно</v>
      </c>
      <c r="AL116" s="15" t="str">
        <f t="shared" si="71"/>
        <v>Вірно</v>
      </c>
      <c r="AM116" s="15" t="str">
        <f t="shared" si="72"/>
        <v>Вірно</v>
      </c>
      <c r="AN116" s="15" t="str">
        <f t="shared" si="73"/>
        <v>Вірно</v>
      </c>
      <c r="AO116" s="15" t="str">
        <f t="shared" si="74"/>
        <v>Вірно</v>
      </c>
      <c r="AP116" s="15" t="str">
        <f t="shared" si="75"/>
        <v>Вірно</v>
      </c>
      <c r="AQ116" s="15" t="str">
        <f t="shared" si="76"/>
        <v>Вірно</v>
      </c>
      <c r="AR116" s="15" t="str">
        <f t="shared" si="77"/>
        <v>Вірно</v>
      </c>
      <c r="AS116" s="15" t="str">
        <f t="shared" si="78"/>
        <v>Вірно</v>
      </c>
      <c r="AT116" s="15" t="str">
        <f t="shared" si="79"/>
        <v>Вірно</v>
      </c>
    </row>
    <row r="117" spans="1:46" ht="15" customHeight="1" x14ac:dyDescent="0.25">
      <c r="A117" s="65" t="s">
        <v>791</v>
      </c>
      <c r="B117" s="72" t="s">
        <v>219</v>
      </c>
      <c r="C117" s="44" t="s">
        <v>1225</v>
      </c>
      <c r="D117" s="45" t="s">
        <v>109</v>
      </c>
      <c r="E117" s="46">
        <v>0</v>
      </c>
      <c r="F117" s="46">
        <v>0</v>
      </c>
      <c r="G117" s="46">
        <v>0</v>
      </c>
      <c r="H117" s="46">
        <v>0</v>
      </c>
      <c r="I117" s="46">
        <v>0</v>
      </c>
      <c r="J117" s="46">
        <v>0</v>
      </c>
      <c r="K117" s="46">
        <v>0</v>
      </c>
      <c r="L117" s="46">
        <v>0</v>
      </c>
      <c r="M117" s="46">
        <v>0</v>
      </c>
      <c r="N117" s="46">
        <v>0</v>
      </c>
      <c r="O117" s="46">
        <v>0</v>
      </c>
      <c r="P117" s="46">
        <v>0</v>
      </c>
      <c r="Q117" s="46">
        <v>0</v>
      </c>
      <c r="R117" s="46">
        <v>0</v>
      </c>
      <c r="S117" s="46">
        <v>0</v>
      </c>
      <c r="T117" s="46">
        <v>0</v>
      </c>
      <c r="U117" s="46">
        <v>0</v>
      </c>
      <c r="V117" s="46">
        <v>0</v>
      </c>
      <c r="W117" s="46">
        <v>0</v>
      </c>
      <c r="X117" s="46">
        <v>0</v>
      </c>
      <c r="Y117" s="46">
        <v>0</v>
      </c>
      <c r="AA117" s="15" t="str">
        <f t="shared" si="60"/>
        <v>Вірно</v>
      </c>
      <c r="AB117" s="15" t="str">
        <f t="shared" si="61"/>
        <v>Вірно</v>
      </c>
      <c r="AC117" s="15" t="str">
        <f t="shared" si="62"/>
        <v>Вірно</v>
      </c>
      <c r="AD117" s="15" t="str">
        <f t="shared" si="63"/>
        <v>Вірно</v>
      </c>
      <c r="AE117" s="15" t="str">
        <f t="shared" si="64"/>
        <v>Вірно</v>
      </c>
      <c r="AF117" s="15" t="str">
        <f t="shared" si="65"/>
        <v>Вірно</v>
      </c>
      <c r="AG117" s="15" t="str">
        <f t="shared" si="66"/>
        <v>Вірно</v>
      </c>
      <c r="AH117" s="15" t="str">
        <f t="shared" si="67"/>
        <v>Вірно</v>
      </c>
      <c r="AI117" s="15" t="str">
        <f t="shared" si="68"/>
        <v>Вірно</v>
      </c>
      <c r="AJ117" s="15" t="str">
        <f t="shared" si="69"/>
        <v>Вірно</v>
      </c>
      <c r="AK117" s="15" t="str">
        <f t="shared" si="70"/>
        <v>Вірно</v>
      </c>
      <c r="AL117" s="15" t="str">
        <f t="shared" si="71"/>
        <v>Вірно</v>
      </c>
      <c r="AM117" s="15" t="str">
        <f t="shared" si="72"/>
        <v>Вірно</v>
      </c>
      <c r="AN117" s="15" t="str">
        <f t="shared" si="73"/>
        <v>Вірно</v>
      </c>
      <c r="AO117" s="15" t="str">
        <f t="shared" si="74"/>
        <v>Вірно</v>
      </c>
      <c r="AP117" s="15" t="str">
        <f t="shared" si="75"/>
        <v>Вірно</v>
      </c>
      <c r="AQ117" s="15" t="str">
        <f t="shared" si="76"/>
        <v>Вірно</v>
      </c>
      <c r="AR117" s="15" t="str">
        <f t="shared" si="77"/>
        <v>Вірно</v>
      </c>
      <c r="AS117" s="15" t="str">
        <f t="shared" si="78"/>
        <v>Вірно</v>
      </c>
      <c r="AT117" s="15" t="str">
        <f t="shared" si="79"/>
        <v>Вірно</v>
      </c>
    </row>
    <row r="118" spans="1:46" ht="15" customHeight="1" x14ac:dyDescent="0.25">
      <c r="A118" s="65" t="s">
        <v>730</v>
      </c>
      <c r="B118" s="72" t="s">
        <v>46</v>
      </c>
      <c r="C118" s="44" t="s">
        <v>304</v>
      </c>
      <c r="D118" s="45" t="s">
        <v>110</v>
      </c>
      <c r="E118" s="46">
        <v>0</v>
      </c>
      <c r="F118" s="46">
        <v>0</v>
      </c>
      <c r="G118" s="46">
        <v>0</v>
      </c>
      <c r="H118" s="46">
        <v>0</v>
      </c>
      <c r="I118" s="46">
        <v>0</v>
      </c>
      <c r="J118" s="46">
        <v>0</v>
      </c>
      <c r="K118" s="46">
        <v>0</v>
      </c>
      <c r="L118" s="46">
        <v>0</v>
      </c>
      <c r="M118" s="46">
        <v>0</v>
      </c>
      <c r="N118" s="46">
        <v>0</v>
      </c>
      <c r="O118" s="46">
        <v>0</v>
      </c>
      <c r="P118" s="46">
        <v>0</v>
      </c>
      <c r="Q118" s="46">
        <v>0</v>
      </c>
      <c r="R118" s="46">
        <v>0</v>
      </c>
      <c r="S118" s="46">
        <v>0</v>
      </c>
      <c r="T118" s="46">
        <v>0</v>
      </c>
      <c r="U118" s="46">
        <v>0</v>
      </c>
      <c r="V118" s="46">
        <v>0</v>
      </c>
      <c r="W118" s="46">
        <v>0</v>
      </c>
      <c r="X118" s="46">
        <v>0</v>
      </c>
      <c r="Y118" s="46">
        <v>0</v>
      </c>
      <c r="AA118" s="15" t="str">
        <f t="shared" si="60"/>
        <v>Вірно</v>
      </c>
      <c r="AB118" s="15" t="str">
        <f t="shared" si="61"/>
        <v>Вірно</v>
      </c>
      <c r="AC118" s="15" t="str">
        <f t="shared" si="62"/>
        <v>Вірно</v>
      </c>
      <c r="AD118" s="15" t="str">
        <f t="shared" si="63"/>
        <v>Вірно</v>
      </c>
      <c r="AE118" s="15" t="str">
        <f t="shared" si="64"/>
        <v>Вірно</v>
      </c>
      <c r="AF118" s="15" t="str">
        <f t="shared" si="65"/>
        <v>Вірно</v>
      </c>
      <c r="AG118" s="15" t="str">
        <f t="shared" si="66"/>
        <v>Вірно</v>
      </c>
      <c r="AH118" s="15" t="str">
        <f t="shared" si="67"/>
        <v>Вірно</v>
      </c>
      <c r="AI118" s="15" t="str">
        <f t="shared" si="68"/>
        <v>Вірно</v>
      </c>
      <c r="AJ118" s="15" t="str">
        <f t="shared" si="69"/>
        <v>Вірно</v>
      </c>
      <c r="AK118" s="15" t="str">
        <f t="shared" si="70"/>
        <v>Вірно</v>
      </c>
      <c r="AL118" s="15" t="str">
        <f t="shared" si="71"/>
        <v>Вірно</v>
      </c>
      <c r="AM118" s="15" t="str">
        <f t="shared" si="72"/>
        <v>Вірно</v>
      </c>
      <c r="AN118" s="15" t="str">
        <f t="shared" si="73"/>
        <v>Вірно</v>
      </c>
      <c r="AO118" s="15" t="str">
        <f t="shared" si="74"/>
        <v>Вірно</v>
      </c>
      <c r="AP118" s="15" t="str">
        <f t="shared" si="75"/>
        <v>Вірно</v>
      </c>
      <c r="AQ118" s="15" t="str">
        <f t="shared" si="76"/>
        <v>Вірно</v>
      </c>
      <c r="AR118" s="15" t="str">
        <f t="shared" si="77"/>
        <v>Вірно</v>
      </c>
      <c r="AS118" s="15" t="str">
        <f t="shared" si="78"/>
        <v>Вірно</v>
      </c>
      <c r="AT118" s="15" t="str">
        <f t="shared" si="79"/>
        <v>Вірно</v>
      </c>
    </row>
    <row r="119" spans="1:46" ht="15" customHeight="1" x14ac:dyDescent="0.25">
      <c r="A119" s="65" t="s">
        <v>732</v>
      </c>
      <c r="B119" s="72" t="s">
        <v>197</v>
      </c>
      <c r="C119" s="44" t="s">
        <v>305</v>
      </c>
      <c r="D119" s="45" t="s">
        <v>112</v>
      </c>
      <c r="E119" s="46">
        <v>0</v>
      </c>
      <c r="F119" s="46">
        <v>0</v>
      </c>
      <c r="G119" s="46">
        <v>0</v>
      </c>
      <c r="H119" s="46">
        <v>0</v>
      </c>
      <c r="I119" s="46">
        <v>0</v>
      </c>
      <c r="J119" s="46">
        <v>0</v>
      </c>
      <c r="K119" s="46">
        <v>0</v>
      </c>
      <c r="L119" s="46">
        <v>0</v>
      </c>
      <c r="M119" s="46">
        <v>0</v>
      </c>
      <c r="N119" s="46">
        <v>0</v>
      </c>
      <c r="O119" s="46">
        <v>0</v>
      </c>
      <c r="P119" s="46">
        <v>0</v>
      </c>
      <c r="Q119" s="46">
        <v>0</v>
      </c>
      <c r="R119" s="46">
        <v>0</v>
      </c>
      <c r="S119" s="46">
        <v>0</v>
      </c>
      <c r="T119" s="46">
        <v>0</v>
      </c>
      <c r="U119" s="46">
        <v>0</v>
      </c>
      <c r="V119" s="46">
        <v>0</v>
      </c>
      <c r="W119" s="46">
        <v>0</v>
      </c>
      <c r="X119" s="46">
        <v>0</v>
      </c>
      <c r="Y119" s="46">
        <v>0</v>
      </c>
      <c r="AA119" s="15" t="str">
        <f t="shared" si="60"/>
        <v>Вірно</v>
      </c>
      <c r="AB119" s="15" t="str">
        <f t="shared" si="61"/>
        <v>Вірно</v>
      </c>
      <c r="AC119" s="15" t="str">
        <f t="shared" si="62"/>
        <v>Вірно</v>
      </c>
      <c r="AD119" s="15" t="str">
        <f t="shared" si="63"/>
        <v>Вірно</v>
      </c>
      <c r="AE119" s="15" t="str">
        <f t="shared" si="64"/>
        <v>Вірно</v>
      </c>
      <c r="AF119" s="15" t="str">
        <f t="shared" si="65"/>
        <v>Вірно</v>
      </c>
      <c r="AG119" s="15" t="str">
        <f t="shared" si="66"/>
        <v>Вірно</v>
      </c>
      <c r="AH119" s="15" t="str">
        <f t="shared" si="67"/>
        <v>Вірно</v>
      </c>
      <c r="AI119" s="15" t="str">
        <f t="shared" si="68"/>
        <v>Вірно</v>
      </c>
      <c r="AJ119" s="15" t="str">
        <f t="shared" si="69"/>
        <v>Вірно</v>
      </c>
      <c r="AK119" s="15" t="str">
        <f t="shared" si="70"/>
        <v>Вірно</v>
      </c>
      <c r="AL119" s="15" t="str">
        <f t="shared" si="71"/>
        <v>Вірно</v>
      </c>
      <c r="AM119" s="15" t="str">
        <f t="shared" si="72"/>
        <v>Вірно</v>
      </c>
      <c r="AN119" s="15" t="str">
        <f t="shared" si="73"/>
        <v>Вірно</v>
      </c>
      <c r="AO119" s="15" t="str">
        <f t="shared" si="74"/>
        <v>Вірно</v>
      </c>
      <c r="AP119" s="15" t="str">
        <f t="shared" si="75"/>
        <v>Вірно</v>
      </c>
      <c r="AQ119" s="15" t="str">
        <f t="shared" si="76"/>
        <v>Вірно</v>
      </c>
      <c r="AR119" s="15" t="str">
        <f t="shared" si="77"/>
        <v>Вірно</v>
      </c>
      <c r="AS119" s="15" t="str">
        <f t="shared" si="78"/>
        <v>Вірно</v>
      </c>
      <c r="AT119" s="15" t="str">
        <f t="shared" si="79"/>
        <v>Вірно</v>
      </c>
    </row>
    <row r="120" spans="1:46" ht="15" customHeight="1" x14ac:dyDescent="0.25">
      <c r="A120" s="65" t="s">
        <v>733</v>
      </c>
      <c r="B120" s="72" t="s">
        <v>52</v>
      </c>
      <c r="C120" s="44" t="s">
        <v>1226</v>
      </c>
      <c r="D120" s="45" t="s">
        <v>113</v>
      </c>
      <c r="E120" s="46">
        <v>0</v>
      </c>
      <c r="F120" s="46">
        <v>0</v>
      </c>
      <c r="G120" s="46">
        <v>0</v>
      </c>
      <c r="H120" s="46">
        <v>0</v>
      </c>
      <c r="I120" s="46">
        <v>0</v>
      </c>
      <c r="J120" s="46">
        <v>0</v>
      </c>
      <c r="K120" s="46">
        <v>0</v>
      </c>
      <c r="L120" s="46">
        <v>0</v>
      </c>
      <c r="M120" s="46">
        <v>0</v>
      </c>
      <c r="N120" s="46">
        <v>0</v>
      </c>
      <c r="O120" s="46">
        <v>0</v>
      </c>
      <c r="P120" s="46">
        <v>0</v>
      </c>
      <c r="Q120" s="46">
        <v>0</v>
      </c>
      <c r="R120" s="46">
        <v>0</v>
      </c>
      <c r="S120" s="46">
        <v>0</v>
      </c>
      <c r="T120" s="46">
        <v>0</v>
      </c>
      <c r="U120" s="46">
        <v>0</v>
      </c>
      <c r="V120" s="46">
        <v>0</v>
      </c>
      <c r="W120" s="46">
        <v>0</v>
      </c>
      <c r="X120" s="46">
        <v>0</v>
      </c>
      <c r="Y120" s="46">
        <v>0</v>
      </c>
      <c r="AA120" s="15" t="str">
        <f t="shared" si="60"/>
        <v>Вірно</v>
      </c>
      <c r="AB120" s="15" t="str">
        <f t="shared" si="61"/>
        <v>Вірно</v>
      </c>
      <c r="AC120" s="15" t="str">
        <f t="shared" si="62"/>
        <v>Вірно</v>
      </c>
      <c r="AD120" s="15" t="str">
        <f t="shared" si="63"/>
        <v>Вірно</v>
      </c>
      <c r="AE120" s="15" t="str">
        <f t="shared" si="64"/>
        <v>Вірно</v>
      </c>
      <c r="AF120" s="15" t="str">
        <f t="shared" si="65"/>
        <v>Вірно</v>
      </c>
      <c r="AG120" s="15" t="str">
        <f t="shared" si="66"/>
        <v>Вірно</v>
      </c>
      <c r="AH120" s="15" t="str">
        <f t="shared" si="67"/>
        <v>Вірно</v>
      </c>
      <c r="AI120" s="15" t="str">
        <f t="shared" si="68"/>
        <v>Вірно</v>
      </c>
      <c r="AJ120" s="15" t="str">
        <f t="shared" si="69"/>
        <v>Вірно</v>
      </c>
      <c r="AK120" s="15" t="str">
        <f t="shared" si="70"/>
        <v>Вірно</v>
      </c>
      <c r="AL120" s="15" t="str">
        <f t="shared" si="71"/>
        <v>Вірно</v>
      </c>
      <c r="AM120" s="15" t="str">
        <f t="shared" si="72"/>
        <v>Вірно</v>
      </c>
      <c r="AN120" s="15" t="str">
        <f t="shared" si="73"/>
        <v>Вірно</v>
      </c>
      <c r="AO120" s="15" t="str">
        <f t="shared" si="74"/>
        <v>Вірно</v>
      </c>
      <c r="AP120" s="15" t="str">
        <f t="shared" si="75"/>
        <v>Вірно</v>
      </c>
      <c r="AQ120" s="15" t="str">
        <f t="shared" si="76"/>
        <v>Вірно</v>
      </c>
      <c r="AR120" s="15" t="str">
        <f t="shared" si="77"/>
        <v>Вірно</v>
      </c>
      <c r="AS120" s="15" t="str">
        <f t="shared" si="78"/>
        <v>Вірно</v>
      </c>
      <c r="AT120" s="15" t="str">
        <f t="shared" si="79"/>
        <v>Вірно</v>
      </c>
    </row>
    <row r="121" spans="1:46" ht="15" customHeight="1" x14ac:dyDescent="0.25">
      <c r="A121" s="65" t="s">
        <v>734</v>
      </c>
      <c r="B121" s="72" t="s">
        <v>204</v>
      </c>
      <c r="C121" s="44" t="s">
        <v>1227</v>
      </c>
      <c r="D121" s="45" t="s">
        <v>113</v>
      </c>
      <c r="E121" s="46">
        <v>0</v>
      </c>
      <c r="F121" s="46">
        <v>0</v>
      </c>
      <c r="G121" s="46">
        <v>0</v>
      </c>
      <c r="H121" s="46">
        <v>0</v>
      </c>
      <c r="I121" s="46">
        <v>0</v>
      </c>
      <c r="J121" s="46">
        <v>0</v>
      </c>
      <c r="K121" s="46">
        <v>0</v>
      </c>
      <c r="L121" s="46">
        <v>0</v>
      </c>
      <c r="M121" s="46">
        <v>0</v>
      </c>
      <c r="N121" s="46">
        <v>0</v>
      </c>
      <c r="O121" s="46">
        <v>0</v>
      </c>
      <c r="P121" s="46">
        <v>0</v>
      </c>
      <c r="Q121" s="46">
        <v>0</v>
      </c>
      <c r="R121" s="46">
        <v>0</v>
      </c>
      <c r="S121" s="46">
        <v>0</v>
      </c>
      <c r="T121" s="46">
        <v>0</v>
      </c>
      <c r="U121" s="46">
        <v>0</v>
      </c>
      <c r="V121" s="46">
        <v>0</v>
      </c>
      <c r="W121" s="46">
        <v>0</v>
      </c>
      <c r="X121" s="46">
        <v>0</v>
      </c>
      <c r="Y121" s="46">
        <v>0</v>
      </c>
      <c r="AA121" s="15" t="str">
        <f t="shared" si="60"/>
        <v>Вірно</v>
      </c>
      <c r="AB121" s="15" t="str">
        <f t="shared" si="61"/>
        <v>Вірно</v>
      </c>
      <c r="AC121" s="15" t="str">
        <f t="shared" si="62"/>
        <v>Вірно</v>
      </c>
      <c r="AD121" s="15" t="str">
        <f t="shared" si="63"/>
        <v>Вірно</v>
      </c>
      <c r="AE121" s="15" t="str">
        <f t="shared" si="64"/>
        <v>Вірно</v>
      </c>
      <c r="AF121" s="15" t="str">
        <f t="shared" si="65"/>
        <v>Вірно</v>
      </c>
      <c r="AG121" s="15" t="str">
        <f t="shared" si="66"/>
        <v>Вірно</v>
      </c>
      <c r="AH121" s="15" t="str">
        <f t="shared" si="67"/>
        <v>Вірно</v>
      </c>
      <c r="AI121" s="15" t="str">
        <f t="shared" si="68"/>
        <v>Вірно</v>
      </c>
      <c r="AJ121" s="15" t="str">
        <f t="shared" si="69"/>
        <v>Вірно</v>
      </c>
      <c r="AK121" s="15" t="str">
        <f t="shared" si="70"/>
        <v>Вірно</v>
      </c>
      <c r="AL121" s="15" t="str">
        <f t="shared" si="71"/>
        <v>Вірно</v>
      </c>
      <c r="AM121" s="15" t="str">
        <f t="shared" si="72"/>
        <v>Вірно</v>
      </c>
      <c r="AN121" s="15" t="str">
        <f t="shared" si="73"/>
        <v>Вірно</v>
      </c>
      <c r="AO121" s="15" t="str">
        <f t="shared" si="74"/>
        <v>Вірно</v>
      </c>
      <c r="AP121" s="15" t="str">
        <f t="shared" si="75"/>
        <v>Вірно</v>
      </c>
      <c r="AQ121" s="15" t="str">
        <f t="shared" si="76"/>
        <v>Вірно</v>
      </c>
      <c r="AR121" s="15" t="str">
        <f t="shared" si="77"/>
        <v>Вірно</v>
      </c>
      <c r="AS121" s="15" t="str">
        <f t="shared" si="78"/>
        <v>Вірно</v>
      </c>
      <c r="AT121" s="15" t="str">
        <f t="shared" si="79"/>
        <v>Вірно</v>
      </c>
    </row>
    <row r="122" spans="1:46" ht="15" customHeight="1" x14ac:dyDescent="0.25">
      <c r="A122" s="65" t="s">
        <v>735</v>
      </c>
      <c r="B122" s="72" t="s">
        <v>54</v>
      </c>
      <c r="C122" s="44" t="s">
        <v>306</v>
      </c>
      <c r="D122" s="45" t="s">
        <v>114</v>
      </c>
      <c r="E122" s="46">
        <v>0</v>
      </c>
      <c r="F122" s="46">
        <v>0</v>
      </c>
      <c r="G122" s="46">
        <v>0</v>
      </c>
      <c r="H122" s="46">
        <v>0</v>
      </c>
      <c r="I122" s="46">
        <v>0</v>
      </c>
      <c r="J122" s="46">
        <v>0</v>
      </c>
      <c r="K122" s="46">
        <v>0</v>
      </c>
      <c r="L122" s="46">
        <v>0</v>
      </c>
      <c r="M122" s="46">
        <v>0</v>
      </c>
      <c r="N122" s="46">
        <v>0</v>
      </c>
      <c r="O122" s="46">
        <v>0</v>
      </c>
      <c r="P122" s="46">
        <v>0</v>
      </c>
      <c r="Q122" s="46">
        <v>0</v>
      </c>
      <c r="R122" s="46">
        <v>0</v>
      </c>
      <c r="S122" s="46">
        <v>0</v>
      </c>
      <c r="T122" s="46">
        <v>0</v>
      </c>
      <c r="U122" s="46">
        <v>0</v>
      </c>
      <c r="V122" s="46">
        <v>0</v>
      </c>
      <c r="W122" s="46">
        <v>0</v>
      </c>
      <c r="X122" s="46">
        <v>0</v>
      </c>
      <c r="Y122" s="46">
        <v>0</v>
      </c>
      <c r="AA122" s="15" t="str">
        <f t="shared" si="60"/>
        <v>Вірно</v>
      </c>
      <c r="AB122" s="15" t="str">
        <f t="shared" si="61"/>
        <v>Вірно</v>
      </c>
      <c r="AC122" s="15" t="str">
        <f t="shared" si="62"/>
        <v>Вірно</v>
      </c>
      <c r="AD122" s="15" t="str">
        <f t="shared" si="63"/>
        <v>Вірно</v>
      </c>
      <c r="AE122" s="15" t="str">
        <f t="shared" si="64"/>
        <v>Вірно</v>
      </c>
      <c r="AF122" s="15" t="str">
        <f t="shared" si="65"/>
        <v>Вірно</v>
      </c>
      <c r="AG122" s="15" t="str">
        <f t="shared" si="66"/>
        <v>Вірно</v>
      </c>
      <c r="AH122" s="15" t="str">
        <f t="shared" si="67"/>
        <v>Вірно</v>
      </c>
      <c r="AI122" s="15" t="str">
        <f t="shared" si="68"/>
        <v>Вірно</v>
      </c>
      <c r="AJ122" s="15" t="str">
        <f t="shared" si="69"/>
        <v>Вірно</v>
      </c>
      <c r="AK122" s="15" t="str">
        <f t="shared" si="70"/>
        <v>Вірно</v>
      </c>
      <c r="AL122" s="15" t="str">
        <f t="shared" si="71"/>
        <v>Вірно</v>
      </c>
      <c r="AM122" s="15" t="str">
        <f t="shared" si="72"/>
        <v>Вірно</v>
      </c>
      <c r="AN122" s="15" t="str">
        <f t="shared" si="73"/>
        <v>Вірно</v>
      </c>
      <c r="AO122" s="15" t="str">
        <f t="shared" si="74"/>
        <v>Вірно</v>
      </c>
      <c r="AP122" s="15" t="str">
        <f t="shared" si="75"/>
        <v>Вірно</v>
      </c>
      <c r="AQ122" s="15" t="str">
        <f t="shared" si="76"/>
        <v>Вірно</v>
      </c>
      <c r="AR122" s="15" t="str">
        <f t="shared" si="77"/>
        <v>Вірно</v>
      </c>
      <c r="AS122" s="15" t="str">
        <f t="shared" si="78"/>
        <v>Вірно</v>
      </c>
      <c r="AT122" s="15" t="str">
        <f t="shared" si="79"/>
        <v>Вірно</v>
      </c>
    </row>
    <row r="123" spans="1:46" ht="15" customHeight="1" x14ac:dyDescent="0.25">
      <c r="A123" s="65" t="s">
        <v>736</v>
      </c>
      <c r="B123" s="72" t="s">
        <v>56</v>
      </c>
      <c r="C123" s="44" t="s">
        <v>307</v>
      </c>
      <c r="D123" s="45" t="s">
        <v>115</v>
      </c>
      <c r="E123" s="46">
        <v>0</v>
      </c>
      <c r="F123" s="46">
        <v>0</v>
      </c>
      <c r="G123" s="46">
        <v>0</v>
      </c>
      <c r="H123" s="46">
        <v>0</v>
      </c>
      <c r="I123" s="46">
        <v>0</v>
      </c>
      <c r="J123" s="46">
        <v>0</v>
      </c>
      <c r="K123" s="46">
        <v>0</v>
      </c>
      <c r="L123" s="46">
        <v>0</v>
      </c>
      <c r="M123" s="46">
        <v>0</v>
      </c>
      <c r="N123" s="46">
        <v>0</v>
      </c>
      <c r="O123" s="46">
        <v>0</v>
      </c>
      <c r="P123" s="46">
        <v>0</v>
      </c>
      <c r="Q123" s="46">
        <v>0</v>
      </c>
      <c r="R123" s="46">
        <v>0</v>
      </c>
      <c r="S123" s="46">
        <v>0</v>
      </c>
      <c r="T123" s="46">
        <v>0</v>
      </c>
      <c r="U123" s="46">
        <v>0</v>
      </c>
      <c r="V123" s="46">
        <v>0</v>
      </c>
      <c r="W123" s="46">
        <v>0</v>
      </c>
      <c r="X123" s="46">
        <v>0</v>
      </c>
      <c r="Y123" s="46">
        <v>0</v>
      </c>
      <c r="AA123" s="15" t="str">
        <f t="shared" si="60"/>
        <v>Вірно</v>
      </c>
      <c r="AB123" s="15" t="str">
        <f t="shared" si="61"/>
        <v>Вірно</v>
      </c>
      <c r="AC123" s="15" t="str">
        <f t="shared" si="62"/>
        <v>Вірно</v>
      </c>
      <c r="AD123" s="15" t="str">
        <f t="shared" si="63"/>
        <v>Вірно</v>
      </c>
      <c r="AE123" s="15" t="str">
        <f t="shared" si="64"/>
        <v>Вірно</v>
      </c>
      <c r="AF123" s="15" t="str">
        <f t="shared" si="65"/>
        <v>Вірно</v>
      </c>
      <c r="AG123" s="15" t="str">
        <f t="shared" si="66"/>
        <v>Вірно</v>
      </c>
      <c r="AH123" s="15" t="str">
        <f t="shared" si="67"/>
        <v>Вірно</v>
      </c>
      <c r="AI123" s="15" t="str">
        <f t="shared" si="68"/>
        <v>Вірно</v>
      </c>
      <c r="AJ123" s="15" t="str">
        <f t="shared" si="69"/>
        <v>Вірно</v>
      </c>
      <c r="AK123" s="15" t="str">
        <f t="shared" si="70"/>
        <v>Вірно</v>
      </c>
      <c r="AL123" s="15" t="str">
        <f t="shared" si="71"/>
        <v>Вірно</v>
      </c>
      <c r="AM123" s="15" t="str">
        <f t="shared" si="72"/>
        <v>Вірно</v>
      </c>
      <c r="AN123" s="15" t="str">
        <f t="shared" si="73"/>
        <v>Вірно</v>
      </c>
      <c r="AO123" s="15" t="str">
        <f t="shared" si="74"/>
        <v>Вірно</v>
      </c>
      <c r="AP123" s="15" t="str">
        <f t="shared" si="75"/>
        <v>Вірно</v>
      </c>
      <c r="AQ123" s="15" t="str">
        <f t="shared" si="76"/>
        <v>Вірно</v>
      </c>
      <c r="AR123" s="15" t="str">
        <f t="shared" si="77"/>
        <v>Вірно</v>
      </c>
      <c r="AS123" s="15" t="str">
        <f t="shared" si="78"/>
        <v>Вірно</v>
      </c>
      <c r="AT123" s="15" t="str">
        <f t="shared" si="79"/>
        <v>Вірно</v>
      </c>
    </row>
    <row r="124" spans="1:46" ht="15" customHeight="1" x14ac:dyDescent="0.25">
      <c r="A124" s="65" t="s">
        <v>737</v>
      </c>
      <c r="B124" s="72" t="s">
        <v>58</v>
      </c>
      <c r="C124" s="44" t="s">
        <v>308</v>
      </c>
      <c r="D124" s="45" t="s">
        <v>116</v>
      </c>
      <c r="E124" s="46">
        <v>0</v>
      </c>
      <c r="F124" s="46">
        <v>0</v>
      </c>
      <c r="G124" s="46">
        <v>0</v>
      </c>
      <c r="H124" s="46">
        <v>0</v>
      </c>
      <c r="I124" s="46">
        <v>0</v>
      </c>
      <c r="J124" s="46">
        <v>0</v>
      </c>
      <c r="K124" s="46">
        <v>0</v>
      </c>
      <c r="L124" s="46">
        <v>0</v>
      </c>
      <c r="M124" s="46">
        <v>0</v>
      </c>
      <c r="N124" s="46">
        <v>0</v>
      </c>
      <c r="O124" s="46">
        <v>0</v>
      </c>
      <c r="P124" s="46">
        <v>0</v>
      </c>
      <c r="Q124" s="46">
        <v>0</v>
      </c>
      <c r="R124" s="46">
        <v>0</v>
      </c>
      <c r="S124" s="46">
        <v>0</v>
      </c>
      <c r="T124" s="46">
        <v>0</v>
      </c>
      <c r="U124" s="46">
        <v>0</v>
      </c>
      <c r="V124" s="46">
        <v>0</v>
      </c>
      <c r="W124" s="46">
        <v>0</v>
      </c>
      <c r="X124" s="46">
        <v>0</v>
      </c>
      <c r="Y124" s="46">
        <v>0</v>
      </c>
      <c r="AA124" s="15" t="str">
        <f t="shared" si="60"/>
        <v>Вірно</v>
      </c>
      <c r="AB124" s="15" t="str">
        <f t="shared" si="61"/>
        <v>Вірно</v>
      </c>
      <c r="AC124" s="15" t="str">
        <f t="shared" si="62"/>
        <v>Вірно</v>
      </c>
      <c r="AD124" s="15" t="str">
        <f t="shared" si="63"/>
        <v>Вірно</v>
      </c>
      <c r="AE124" s="15" t="str">
        <f t="shared" si="64"/>
        <v>Вірно</v>
      </c>
      <c r="AF124" s="15" t="str">
        <f t="shared" si="65"/>
        <v>Вірно</v>
      </c>
      <c r="AG124" s="15" t="str">
        <f t="shared" si="66"/>
        <v>Вірно</v>
      </c>
      <c r="AH124" s="15" t="str">
        <f t="shared" si="67"/>
        <v>Вірно</v>
      </c>
      <c r="AI124" s="15" t="str">
        <f t="shared" si="68"/>
        <v>Вірно</v>
      </c>
      <c r="AJ124" s="15" t="str">
        <f t="shared" si="69"/>
        <v>Вірно</v>
      </c>
      <c r="AK124" s="15" t="str">
        <f t="shared" si="70"/>
        <v>Вірно</v>
      </c>
      <c r="AL124" s="15" t="str">
        <f t="shared" si="71"/>
        <v>Вірно</v>
      </c>
      <c r="AM124" s="15" t="str">
        <f t="shared" si="72"/>
        <v>Вірно</v>
      </c>
      <c r="AN124" s="15" t="str">
        <f t="shared" si="73"/>
        <v>Вірно</v>
      </c>
      <c r="AO124" s="15" t="str">
        <f t="shared" si="74"/>
        <v>Вірно</v>
      </c>
      <c r="AP124" s="15" t="str">
        <f t="shared" si="75"/>
        <v>Вірно</v>
      </c>
      <c r="AQ124" s="15" t="str">
        <f t="shared" si="76"/>
        <v>Вірно</v>
      </c>
      <c r="AR124" s="15" t="str">
        <f t="shared" si="77"/>
        <v>Вірно</v>
      </c>
      <c r="AS124" s="15" t="str">
        <f t="shared" si="78"/>
        <v>Вірно</v>
      </c>
      <c r="AT124" s="15" t="str">
        <f t="shared" si="79"/>
        <v>Вірно</v>
      </c>
    </row>
    <row r="125" spans="1:46" ht="15" customHeight="1" x14ac:dyDescent="0.25">
      <c r="A125" s="65" t="s">
        <v>738</v>
      </c>
      <c r="B125" s="72" t="s">
        <v>205</v>
      </c>
      <c r="C125" s="44" t="s">
        <v>309</v>
      </c>
      <c r="D125" s="45" t="s">
        <v>116</v>
      </c>
      <c r="E125" s="46">
        <v>0</v>
      </c>
      <c r="F125" s="46">
        <v>0</v>
      </c>
      <c r="G125" s="46">
        <v>0</v>
      </c>
      <c r="H125" s="46">
        <v>0</v>
      </c>
      <c r="I125" s="46">
        <v>0</v>
      </c>
      <c r="J125" s="46">
        <v>0</v>
      </c>
      <c r="K125" s="46">
        <v>0</v>
      </c>
      <c r="L125" s="46">
        <v>0</v>
      </c>
      <c r="M125" s="46">
        <v>0</v>
      </c>
      <c r="N125" s="46">
        <v>0</v>
      </c>
      <c r="O125" s="46">
        <v>0</v>
      </c>
      <c r="P125" s="46">
        <v>0</v>
      </c>
      <c r="Q125" s="46">
        <v>0</v>
      </c>
      <c r="R125" s="46">
        <v>0</v>
      </c>
      <c r="S125" s="46">
        <v>0</v>
      </c>
      <c r="T125" s="46">
        <v>0</v>
      </c>
      <c r="U125" s="46">
        <v>0</v>
      </c>
      <c r="V125" s="46">
        <v>0</v>
      </c>
      <c r="W125" s="46">
        <v>0</v>
      </c>
      <c r="X125" s="46">
        <v>0</v>
      </c>
      <c r="Y125" s="46">
        <v>0</v>
      </c>
      <c r="AA125" s="15" t="str">
        <f t="shared" si="60"/>
        <v>Вірно</v>
      </c>
      <c r="AB125" s="15" t="str">
        <f t="shared" si="61"/>
        <v>Вірно</v>
      </c>
      <c r="AC125" s="15" t="str">
        <f t="shared" si="62"/>
        <v>Вірно</v>
      </c>
      <c r="AD125" s="15" t="str">
        <f t="shared" si="63"/>
        <v>Вірно</v>
      </c>
      <c r="AE125" s="15" t="str">
        <f t="shared" si="64"/>
        <v>Вірно</v>
      </c>
      <c r="AF125" s="15" t="str">
        <f t="shared" si="65"/>
        <v>Вірно</v>
      </c>
      <c r="AG125" s="15" t="str">
        <f t="shared" si="66"/>
        <v>Вірно</v>
      </c>
      <c r="AH125" s="15" t="str">
        <f t="shared" si="67"/>
        <v>Вірно</v>
      </c>
      <c r="AI125" s="15" t="str">
        <f t="shared" si="68"/>
        <v>Вірно</v>
      </c>
      <c r="AJ125" s="15" t="str">
        <f t="shared" si="69"/>
        <v>Вірно</v>
      </c>
      <c r="AK125" s="15" t="str">
        <f t="shared" si="70"/>
        <v>Вірно</v>
      </c>
      <c r="AL125" s="15" t="str">
        <f t="shared" si="71"/>
        <v>Вірно</v>
      </c>
      <c r="AM125" s="15" t="str">
        <f t="shared" si="72"/>
        <v>Вірно</v>
      </c>
      <c r="AN125" s="15" t="str">
        <f t="shared" si="73"/>
        <v>Вірно</v>
      </c>
      <c r="AO125" s="15" t="str">
        <f t="shared" si="74"/>
        <v>Вірно</v>
      </c>
      <c r="AP125" s="15" t="str">
        <f t="shared" si="75"/>
        <v>Вірно</v>
      </c>
      <c r="AQ125" s="15" t="str">
        <f t="shared" si="76"/>
        <v>Вірно</v>
      </c>
      <c r="AR125" s="15" t="str">
        <f t="shared" si="77"/>
        <v>Вірно</v>
      </c>
      <c r="AS125" s="15" t="str">
        <f t="shared" si="78"/>
        <v>Вірно</v>
      </c>
      <c r="AT125" s="15" t="str">
        <f t="shared" si="79"/>
        <v>Вірно</v>
      </c>
    </row>
    <row r="126" spans="1:46" x14ac:dyDescent="0.25">
      <c r="A126" s="65" t="s">
        <v>739</v>
      </c>
      <c r="B126" s="72" t="s">
        <v>236</v>
      </c>
      <c r="C126" s="44" t="s">
        <v>310</v>
      </c>
      <c r="D126" s="45" t="s">
        <v>116</v>
      </c>
      <c r="E126" s="46">
        <v>0</v>
      </c>
      <c r="F126" s="46">
        <v>0</v>
      </c>
      <c r="G126" s="46">
        <v>0</v>
      </c>
      <c r="H126" s="46">
        <v>0</v>
      </c>
      <c r="I126" s="46">
        <v>0</v>
      </c>
      <c r="J126" s="46">
        <v>0</v>
      </c>
      <c r="K126" s="46">
        <v>0</v>
      </c>
      <c r="L126" s="46">
        <v>0</v>
      </c>
      <c r="M126" s="46">
        <v>0</v>
      </c>
      <c r="N126" s="46">
        <v>0</v>
      </c>
      <c r="O126" s="46">
        <v>0</v>
      </c>
      <c r="P126" s="46">
        <v>0</v>
      </c>
      <c r="Q126" s="46">
        <v>0</v>
      </c>
      <c r="R126" s="46">
        <v>0</v>
      </c>
      <c r="S126" s="46">
        <v>0</v>
      </c>
      <c r="T126" s="46">
        <v>0</v>
      </c>
      <c r="U126" s="46">
        <v>0</v>
      </c>
      <c r="V126" s="46">
        <v>0</v>
      </c>
      <c r="W126" s="46">
        <v>0</v>
      </c>
      <c r="X126" s="46">
        <v>0</v>
      </c>
      <c r="Y126" s="46">
        <v>0</v>
      </c>
      <c r="AA126" s="15" t="str">
        <f t="shared" si="60"/>
        <v>Вірно</v>
      </c>
      <c r="AB126" s="15" t="str">
        <f t="shared" si="61"/>
        <v>Вірно</v>
      </c>
      <c r="AC126" s="15" t="str">
        <f t="shared" si="62"/>
        <v>Вірно</v>
      </c>
      <c r="AD126" s="15" t="str">
        <f t="shared" si="63"/>
        <v>Вірно</v>
      </c>
      <c r="AE126" s="15" t="str">
        <f t="shared" si="64"/>
        <v>Вірно</v>
      </c>
      <c r="AF126" s="15" t="str">
        <f t="shared" si="65"/>
        <v>Вірно</v>
      </c>
      <c r="AG126" s="15" t="str">
        <f t="shared" si="66"/>
        <v>Вірно</v>
      </c>
      <c r="AH126" s="15" t="str">
        <f t="shared" si="67"/>
        <v>Вірно</v>
      </c>
      <c r="AI126" s="15" t="str">
        <f t="shared" si="68"/>
        <v>Вірно</v>
      </c>
      <c r="AJ126" s="15" t="str">
        <f t="shared" si="69"/>
        <v>Вірно</v>
      </c>
      <c r="AK126" s="15" t="str">
        <f t="shared" si="70"/>
        <v>Вірно</v>
      </c>
      <c r="AL126" s="15" t="str">
        <f t="shared" si="71"/>
        <v>Вірно</v>
      </c>
      <c r="AM126" s="15" t="str">
        <f t="shared" si="72"/>
        <v>Вірно</v>
      </c>
      <c r="AN126" s="15" t="str">
        <f t="shared" si="73"/>
        <v>Вірно</v>
      </c>
      <c r="AO126" s="15" t="str">
        <f t="shared" si="74"/>
        <v>Вірно</v>
      </c>
      <c r="AP126" s="15" t="str">
        <f t="shared" si="75"/>
        <v>Вірно</v>
      </c>
      <c r="AQ126" s="15" t="str">
        <f t="shared" si="76"/>
        <v>Вірно</v>
      </c>
      <c r="AR126" s="15" t="str">
        <f t="shared" si="77"/>
        <v>Вірно</v>
      </c>
      <c r="AS126" s="15" t="str">
        <f t="shared" si="78"/>
        <v>Вірно</v>
      </c>
      <c r="AT126" s="15" t="str">
        <f t="shared" si="79"/>
        <v>Вірно</v>
      </c>
    </row>
    <row r="127" spans="1:46" x14ac:dyDescent="0.25">
      <c r="A127" s="65" t="s">
        <v>740</v>
      </c>
      <c r="B127" s="72" t="s">
        <v>60</v>
      </c>
      <c r="C127" s="44" t="s">
        <v>311</v>
      </c>
      <c r="D127" s="45" t="s">
        <v>117</v>
      </c>
      <c r="E127" s="46">
        <v>0</v>
      </c>
      <c r="F127" s="46">
        <v>0</v>
      </c>
      <c r="G127" s="46">
        <v>0</v>
      </c>
      <c r="H127" s="46">
        <v>0</v>
      </c>
      <c r="I127" s="46">
        <v>0</v>
      </c>
      <c r="J127" s="46">
        <v>0</v>
      </c>
      <c r="K127" s="46">
        <v>0</v>
      </c>
      <c r="L127" s="46">
        <v>0</v>
      </c>
      <c r="M127" s="46">
        <v>0</v>
      </c>
      <c r="N127" s="46">
        <v>0</v>
      </c>
      <c r="O127" s="46">
        <v>0</v>
      </c>
      <c r="P127" s="46">
        <v>0</v>
      </c>
      <c r="Q127" s="46">
        <v>0</v>
      </c>
      <c r="R127" s="46">
        <v>0</v>
      </c>
      <c r="S127" s="46">
        <v>0</v>
      </c>
      <c r="T127" s="46">
        <v>0</v>
      </c>
      <c r="U127" s="46">
        <v>0</v>
      </c>
      <c r="V127" s="46">
        <v>0</v>
      </c>
      <c r="W127" s="46">
        <v>0</v>
      </c>
      <c r="X127" s="46">
        <v>0</v>
      </c>
      <c r="Y127" s="46">
        <v>0</v>
      </c>
      <c r="AA127" s="15" t="str">
        <f t="shared" si="60"/>
        <v>Вірно</v>
      </c>
      <c r="AB127" s="15" t="str">
        <f t="shared" si="61"/>
        <v>Вірно</v>
      </c>
      <c r="AC127" s="15" t="str">
        <f t="shared" si="62"/>
        <v>Вірно</v>
      </c>
      <c r="AD127" s="15" t="str">
        <f t="shared" si="63"/>
        <v>Вірно</v>
      </c>
      <c r="AE127" s="15" t="str">
        <f t="shared" si="64"/>
        <v>Вірно</v>
      </c>
      <c r="AF127" s="15" t="str">
        <f t="shared" si="65"/>
        <v>Вірно</v>
      </c>
      <c r="AG127" s="15" t="str">
        <f t="shared" si="66"/>
        <v>Вірно</v>
      </c>
      <c r="AH127" s="15" t="str">
        <f t="shared" si="67"/>
        <v>Вірно</v>
      </c>
      <c r="AI127" s="15" t="str">
        <f t="shared" si="68"/>
        <v>Вірно</v>
      </c>
      <c r="AJ127" s="15" t="str">
        <f t="shared" si="69"/>
        <v>Вірно</v>
      </c>
      <c r="AK127" s="15" t="str">
        <f t="shared" si="70"/>
        <v>Вірно</v>
      </c>
      <c r="AL127" s="15" t="str">
        <f t="shared" si="71"/>
        <v>Вірно</v>
      </c>
      <c r="AM127" s="15" t="str">
        <f t="shared" si="72"/>
        <v>Вірно</v>
      </c>
      <c r="AN127" s="15" t="str">
        <f t="shared" si="73"/>
        <v>Вірно</v>
      </c>
      <c r="AO127" s="15" t="str">
        <f t="shared" si="74"/>
        <v>Вірно</v>
      </c>
      <c r="AP127" s="15" t="str">
        <f t="shared" si="75"/>
        <v>Вірно</v>
      </c>
      <c r="AQ127" s="15" t="str">
        <f t="shared" si="76"/>
        <v>Вірно</v>
      </c>
      <c r="AR127" s="15" t="str">
        <f t="shared" si="77"/>
        <v>Вірно</v>
      </c>
      <c r="AS127" s="15" t="str">
        <f t="shared" si="78"/>
        <v>Вірно</v>
      </c>
      <c r="AT127" s="15" t="str">
        <f t="shared" si="79"/>
        <v>Вірно</v>
      </c>
    </row>
    <row r="128" spans="1:46" x14ac:dyDescent="0.25">
      <c r="A128" s="65" t="s">
        <v>741</v>
      </c>
      <c r="B128" s="72" t="s">
        <v>62</v>
      </c>
      <c r="C128" s="44" t="s">
        <v>1228</v>
      </c>
      <c r="D128" s="45" t="s">
        <v>118</v>
      </c>
      <c r="E128" s="46">
        <v>0</v>
      </c>
      <c r="F128" s="46">
        <v>0</v>
      </c>
      <c r="G128" s="46">
        <v>0</v>
      </c>
      <c r="H128" s="46">
        <v>0</v>
      </c>
      <c r="I128" s="46">
        <v>0</v>
      </c>
      <c r="J128" s="46">
        <v>0</v>
      </c>
      <c r="K128" s="46">
        <v>0</v>
      </c>
      <c r="L128" s="46">
        <v>0</v>
      </c>
      <c r="M128" s="46">
        <v>0</v>
      </c>
      <c r="N128" s="46">
        <v>0</v>
      </c>
      <c r="O128" s="46">
        <v>0</v>
      </c>
      <c r="P128" s="46">
        <v>0</v>
      </c>
      <c r="Q128" s="46">
        <v>0</v>
      </c>
      <c r="R128" s="46">
        <v>0</v>
      </c>
      <c r="S128" s="46">
        <v>0</v>
      </c>
      <c r="T128" s="46">
        <v>0</v>
      </c>
      <c r="U128" s="46">
        <v>0</v>
      </c>
      <c r="V128" s="46">
        <v>0</v>
      </c>
      <c r="W128" s="46">
        <v>0</v>
      </c>
      <c r="X128" s="46">
        <v>0</v>
      </c>
      <c r="Y128" s="46">
        <v>0</v>
      </c>
      <c r="AA128" s="15" t="str">
        <f t="shared" si="60"/>
        <v>Вірно</v>
      </c>
      <c r="AB128" s="15" t="str">
        <f t="shared" si="61"/>
        <v>Вірно</v>
      </c>
      <c r="AC128" s="15" t="str">
        <f t="shared" si="62"/>
        <v>Вірно</v>
      </c>
      <c r="AD128" s="15" t="str">
        <f t="shared" si="63"/>
        <v>Вірно</v>
      </c>
      <c r="AE128" s="15" t="str">
        <f t="shared" si="64"/>
        <v>Вірно</v>
      </c>
      <c r="AF128" s="15" t="str">
        <f t="shared" si="65"/>
        <v>Вірно</v>
      </c>
      <c r="AG128" s="15" t="str">
        <f t="shared" si="66"/>
        <v>Вірно</v>
      </c>
      <c r="AH128" s="15" t="str">
        <f t="shared" si="67"/>
        <v>Вірно</v>
      </c>
      <c r="AI128" s="15" t="str">
        <f t="shared" si="68"/>
        <v>Вірно</v>
      </c>
      <c r="AJ128" s="15" t="str">
        <f t="shared" si="69"/>
        <v>Вірно</v>
      </c>
      <c r="AK128" s="15" t="str">
        <f t="shared" si="70"/>
        <v>Вірно</v>
      </c>
      <c r="AL128" s="15" t="str">
        <f t="shared" si="71"/>
        <v>Вірно</v>
      </c>
      <c r="AM128" s="15" t="str">
        <f t="shared" si="72"/>
        <v>Вірно</v>
      </c>
      <c r="AN128" s="15" t="str">
        <f t="shared" si="73"/>
        <v>Вірно</v>
      </c>
      <c r="AO128" s="15" t="str">
        <f t="shared" si="74"/>
        <v>Вірно</v>
      </c>
      <c r="AP128" s="15" t="str">
        <f t="shared" si="75"/>
        <v>Вірно</v>
      </c>
      <c r="AQ128" s="15" t="str">
        <f t="shared" si="76"/>
        <v>Вірно</v>
      </c>
      <c r="AR128" s="15" t="str">
        <f t="shared" si="77"/>
        <v>Вірно</v>
      </c>
      <c r="AS128" s="15" t="str">
        <f t="shared" si="78"/>
        <v>Вірно</v>
      </c>
      <c r="AT128" s="15" t="str">
        <f t="shared" si="79"/>
        <v>Вірно</v>
      </c>
    </row>
    <row r="129" spans="1:46" x14ac:dyDescent="0.25">
      <c r="A129" s="65" t="s">
        <v>742</v>
      </c>
      <c r="B129" s="72" t="s">
        <v>207</v>
      </c>
      <c r="C129" s="44" t="s">
        <v>1229</v>
      </c>
      <c r="D129" s="45" t="s">
        <v>118</v>
      </c>
      <c r="E129" s="46">
        <v>0</v>
      </c>
      <c r="F129" s="46">
        <v>0</v>
      </c>
      <c r="G129" s="46">
        <v>0</v>
      </c>
      <c r="H129" s="46">
        <v>0</v>
      </c>
      <c r="I129" s="46">
        <v>0</v>
      </c>
      <c r="J129" s="46">
        <v>0</v>
      </c>
      <c r="K129" s="46">
        <v>0</v>
      </c>
      <c r="L129" s="46">
        <v>0</v>
      </c>
      <c r="M129" s="46">
        <v>0</v>
      </c>
      <c r="N129" s="46">
        <v>0</v>
      </c>
      <c r="O129" s="46">
        <v>0</v>
      </c>
      <c r="P129" s="46">
        <v>0</v>
      </c>
      <c r="Q129" s="46">
        <v>0</v>
      </c>
      <c r="R129" s="46">
        <v>0</v>
      </c>
      <c r="S129" s="46">
        <v>0</v>
      </c>
      <c r="T129" s="46">
        <v>0</v>
      </c>
      <c r="U129" s="46">
        <v>0</v>
      </c>
      <c r="V129" s="46">
        <v>0</v>
      </c>
      <c r="W129" s="46">
        <v>0</v>
      </c>
      <c r="X129" s="46">
        <v>0</v>
      </c>
      <c r="Y129" s="46">
        <v>0</v>
      </c>
      <c r="AA129" s="15" t="str">
        <f t="shared" si="60"/>
        <v>Вірно</v>
      </c>
      <c r="AB129" s="15" t="str">
        <f t="shared" si="61"/>
        <v>Вірно</v>
      </c>
      <c r="AC129" s="15" t="str">
        <f t="shared" si="62"/>
        <v>Вірно</v>
      </c>
      <c r="AD129" s="15" t="str">
        <f t="shared" si="63"/>
        <v>Вірно</v>
      </c>
      <c r="AE129" s="15" t="str">
        <f t="shared" si="64"/>
        <v>Вірно</v>
      </c>
      <c r="AF129" s="15" t="str">
        <f t="shared" si="65"/>
        <v>Вірно</v>
      </c>
      <c r="AG129" s="15" t="str">
        <f t="shared" si="66"/>
        <v>Вірно</v>
      </c>
      <c r="AH129" s="15" t="str">
        <f t="shared" si="67"/>
        <v>Вірно</v>
      </c>
      <c r="AI129" s="15" t="str">
        <f t="shared" si="68"/>
        <v>Вірно</v>
      </c>
      <c r="AJ129" s="15" t="str">
        <f t="shared" si="69"/>
        <v>Вірно</v>
      </c>
      <c r="AK129" s="15" t="str">
        <f t="shared" si="70"/>
        <v>Вірно</v>
      </c>
      <c r="AL129" s="15" t="str">
        <f t="shared" si="71"/>
        <v>Вірно</v>
      </c>
      <c r="AM129" s="15" t="str">
        <f t="shared" si="72"/>
        <v>Вірно</v>
      </c>
      <c r="AN129" s="15" t="str">
        <f t="shared" si="73"/>
        <v>Вірно</v>
      </c>
      <c r="AO129" s="15" t="str">
        <f t="shared" si="74"/>
        <v>Вірно</v>
      </c>
      <c r="AP129" s="15" t="str">
        <f t="shared" si="75"/>
        <v>Вірно</v>
      </c>
      <c r="AQ129" s="15" t="str">
        <f t="shared" si="76"/>
        <v>Вірно</v>
      </c>
      <c r="AR129" s="15" t="str">
        <f t="shared" si="77"/>
        <v>Вірно</v>
      </c>
      <c r="AS129" s="15" t="str">
        <f t="shared" si="78"/>
        <v>Вірно</v>
      </c>
      <c r="AT129" s="15" t="str">
        <f t="shared" si="79"/>
        <v>Вірно</v>
      </c>
    </row>
    <row r="130" spans="1:46" x14ac:dyDescent="0.25">
      <c r="A130" s="65" t="s">
        <v>743</v>
      </c>
      <c r="B130" s="72" t="s">
        <v>237</v>
      </c>
      <c r="C130" s="44" t="s">
        <v>1230</v>
      </c>
      <c r="D130" s="45" t="s">
        <v>118</v>
      </c>
      <c r="E130" s="46">
        <v>0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v>0</v>
      </c>
      <c r="R130" s="46">
        <v>0</v>
      </c>
      <c r="S130" s="46">
        <v>0</v>
      </c>
      <c r="T130" s="46">
        <v>0</v>
      </c>
      <c r="U130" s="46">
        <v>0</v>
      </c>
      <c r="V130" s="46">
        <v>0</v>
      </c>
      <c r="W130" s="46">
        <v>0</v>
      </c>
      <c r="X130" s="46">
        <v>0</v>
      </c>
      <c r="Y130" s="46">
        <v>0</v>
      </c>
      <c r="AA130" s="15" t="str">
        <f t="shared" si="60"/>
        <v>Вірно</v>
      </c>
      <c r="AB130" s="15" t="str">
        <f t="shared" si="61"/>
        <v>Вірно</v>
      </c>
      <c r="AC130" s="15" t="str">
        <f t="shared" si="62"/>
        <v>Вірно</v>
      </c>
      <c r="AD130" s="15" t="str">
        <f t="shared" si="63"/>
        <v>Вірно</v>
      </c>
      <c r="AE130" s="15" t="str">
        <f t="shared" si="64"/>
        <v>Вірно</v>
      </c>
      <c r="AF130" s="15" t="str">
        <f t="shared" si="65"/>
        <v>Вірно</v>
      </c>
      <c r="AG130" s="15" t="str">
        <f t="shared" si="66"/>
        <v>Вірно</v>
      </c>
      <c r="AH130" s="15" t="str">
        <f t="shared" si="67"/>
        <v>Вірно</v>
      </c>
      <c r="AI130" s="15" t="str">
        <f t="shared" si="68"/>
        <v>Вірно</v>
      </c>
      <c r="AJ130" s="15" t="str">
        <f t="shared" si="69"/>
        <v>Вірно</v>
      </c>
      <c r="AK130" s="15" t="str">
        <f t="shared" si="70"/>
        <v>Вірно</v>
      </c>
      <c r="AL130" s="15" t="str">
        <f t="shared" si="71"/>
        <v>Вірно</v>
      </c>
      <c r="AM130" s="15" t="str">
        <f t="shared" si="72"/>
        <v>Вірно</v>
      </c>
      <c r="AN130" s="15" t="str">
        <f t="shared" si="73"/>
        <v>Вірно</v>
      </c>
      <c r="AO130" s="15" t="str">
        <f t="shared" si="74"/>
        <v>Вірно</v>
      </c>
      <c r="AP130" s="15" t="str">
        <f t="shared" si="75"/>
        <v>Вірно</v>
      </c>
      <c r="AQ130" s="15" t="str">
        <f t="shared" si="76"/>
        <v>Вірно</v>
      </c>
      <c r="AR130" s="15" t="str">
        <f t="shared" si="77"/>
        <v>Вірно</v>
      </c>
      <c r="AS130" s="15" t="str">
        <f t="shared" si="78"/>
        <v>Вірно</v>
      </c>
      <c r="AT130" s="15" t="str">
        <f t="shared" si="79"/>
        <v>Вірно</v>
      </c>
    </row>
    <row r="131" spans="1:46" x14ac:dyDescent="0.25">
      <c r="A131" s="65" t="s">
        <v>744</v>
      </c>
      <c r="B131" s="72" t="s">
        <v>209</v>
      </c>
      <c r="C131" s="44" t="s">
        <v>1231</v>
      </c>
      <c r="D131" s="45" t="s">
        <v>118</v>
      </c>
      <c r="E131" s="46">
        <v>0</v>
      </c>
      <c r="F131" s="46">
        <v>0</v>
      </c>
      <c r="G131" s="46">
        <v>0</v>
      </c>
      <c r="H131" s="46">
        <v>0</v>
      </c>
      <c r="I131" s="46">
        <v>0</v>
      </c>
      <c r="J131" s="46">
        <v>0</v>
      </c>
      <c r="K131" s="46">
        <v>0</v>
      </c>
      <c r="L131" s="46">
        <v>0</v>
      </c>
      <c r="M131" s="46">
        <v>0</v>
      </c>
      <c r="N131" s="46">
        <v>0</v>
      </c>
      <c r="O131" s="46">
        <v>0</v>
      </c>
      <c r="P131" s="46">
        <v>0</v>
      </c>
      <c r="Q131" s="46">
        <v>0</v>
      </c>
      <c r="R131" s="46">
        <v>0</v>
      </c>
      <c r="S131" s="46">
        <v>0</v>
      </c>
      <c r="T131" s="46">
        <v>0</v>
      </c>
      <c r="U131" s="46">
        <v>0</v>
      </c>
      <c r="V131" s="46">
        <v>0</v>
      </c>
      <c r="W131" s="46">
        <v>0</v>
      </c>
      <c r="X131" s="46">
        <v>0</v>
      </c>
      <c r="Y131" s="46">
        <v>0</v>
      </c>
      <c r="AA131" s="15" t="str">
        <f t="shared" si="60"/>
        <v>Вірно</v>
      </c>
      <c r="AB131" s="15" t="str">
        <f t="shared" si="61"/>
        <v>Вірно</v>
      </c>
      <c r="AC131" s="15" t="str">
        <f t="shared" si="62"/>
        <v>Вірно</v>
      </c>
      <c r="AD131" s="15" t="str">
        <f t="shared" si="63"/>
        <v>Вірно</v>
      </c>
      <c r="AE131" s="15" t="str">
        <f t="shared" si="64"/>
        <v>Вірно</v>
      </c>
      <c r="AF131" s="15" t="str">
        <f t="shared" si="65"/>
        <v>Вірно</v>
      </c>
      <c r="AG131" s="15" t="str">
        <f t="shared" si="66"/>
        <v>Вірно</v>
      </c>
      <c r="AH131" s="15" t="str">
        <f t="shared" si="67"/>
        <v>Вірно</v>
      </c>
      <c r="AI131" s="15" t="str">
        <f t="shared" si="68"/>
        <v>Вірно</v>
      </c>
      <c r="AJ131" s="15" t="str">
        <f t="shared" si="69"/>
        <v>Вірно</v>
      </c>
      <c r="AK131" s="15" t="str">
        <f t="shared" si="70"/>
        <v>Вірно</v>
      </c>
      <c r="AL131" s="15" t="str">
        <f t="shared" si="71"/>
        <v>Вірно</v>
      </c>
      <c r="AM131" s="15" t="str">
        <f t="shared" si="72"/>
        <v>Вірно</v>
      </c>
      <c r="AN131" s="15" t="str">
        <f t="shared" si="73"/>
        <v>Вірно</v>
      </c>
      <c r="AO131" s="15" t="str">
        <f t="shared" si="74"/>
        <v>Вірно</v>
      </c>
      <c r="AP131" s="15" t="str">
        <f t="shared" si="75"/>
        <v>Вірно</v>
      </c>
      <c r="AQ131" s="15" t="str">
        <f t="shared" si="76"/>
        <v>Вірно</v>
      </c>
      <c r="AR131" s="15" t="str">
        <f t="shared" si="77"/>
        <v>Вірно</v>
      </c>
      <c r="AS131" s="15" t="str">
        <f t="shared" si="78"/>
        <v>Вірно</v>
      </c>
      <c r="AT131" s="15" t="str">
        <f t="shared" si="79"/>
        <v>Вірно</v>
      </c>
    </row>
    <row r="132" spans="1:46" x14ac:dyDescent="0.25">
      <c r="A132" s="65" t="s">
        <v>745</v>
      </c>
      <c r="B132" s="72" t="s">
        <v>69</v>
      </c>
      <c r="C132" s="44" t="s">
        <v>1232</v>
      </c>
      <c r="D132" s="45" t="s">
        <v>119</v>
      </c>
      <c r="E132" s="46">
        <v>0</v>
      </c>
      <c r="F132" s="46">
        <v>0</v>
      </c>
      <c r="G132" s="46">
        <v>0</v>
      </c>
      <c r="H132" s="46">
        <v>0</v>
      </c>
      <c r="I132" s="46">
        <v>0</v>
      </c>
      <c r="J132" s="46">
        <v>0</v>
      </c>
      <c r="K132" s="46">
        <v>0</v>
      </c>
      <c r="L132" s="46">
        <v>0</v>
      </c>
      <c r="M132" s="46">
        <v>0</v>
      </c>
      <c r="N132" s="46">
        <v>0</v>
      </c>
      <c r="O132" s="46">
        <v>0</v>
      </c>
      <c r="P132" s="46">
        <v>0</v>
      </c>
      <c r="Q132" s="46">
        <v>0</v>
      </c>
      <c r="R132" s="46">
        <v>0</v>
      </c>
      <c r="S132" s="46">
        <v>0</v>
      </c>
      <c r="T132" s="46">
        <v>0</v>
      </c>
      <c r="U132" s="46">
        <v>0</v>
      </c>
      <c r="V132" s="46">
        <v>0</v>
      </c>
      <c r="W132" s="46">
        <v>0</v>
      </c>
      <c r="X132" s="46">
        <v>0</v>
      </c>
      <c r="Y132" s="46">
        <v>0</v>
      </c>
      <c r="AA132" s="15" t="str">
        <f t="shared" si="60"/>
        <v>Вірно</v>
      </c>
      <c r="AB132" s="15" t="str">
        <f t="shared" si="61"/>
        <v>Вірно</v>
      </c>
      <c r="AC132" s="15" t="str">
        <f t="shared" si="62"/>
        <v>Вірно</v>
      </c>
      <c r="AD132" s="15" t="str">
        <f t="shared" si="63"/>
        <v>Вірно</v>
      </c>
      <c r="AE132" s="15" t="str">
        <f t="shared" si="64"/>
        <v>Вірно</v>
      </c>
      <c r="AF132" s="15" t="str">
        <f t="shared" si="65"/>
        <v>Вірно</v>
      </c>
      <c r="AG132" s="15" t="str">
        <f t="shared" si="66"/>
        <v>Вірно</v>
      </c>
      <c r="AH132" s="15" t="str">
        <f t="shared" si="67"/>
        <v>Вірно</v>
      </c>
      <c r="AI132" s="15" t="str">
        <f t="shared" si="68"/>
        <v>Вірно</v>
      </c>
      <c r="AJ132" s="15" t="str">
        <f t="shared" si="69"/>
        <v>Вірно</v>
      </c>
      <c r="AK132" s="15" t="str">
        <f t="shared" si="70"/>
        <v>Вірно</v>
      </c>
      <c r="AL132" s="15" t="str">
        <f t="shared" si="71"/>
        <v>Вірно</v>
      </c>
      <c r="AM132" s="15" t="str">
        <f t="shared" si="72"/>
        <v>Вірно</v>
      </c>
      <c r="AN132" s="15" t="str">
        <f t="shared" si="73"/>
        <v>Вірно</v>
      </c>
      <c r="AO132" s="15" t="str">
        <f t="shared" si="74"/>
        <v>Вірно</v>
      </c>
      <c r="AP132" s="15" t="str">
        <f t="shared" si="75"/>
        <v>Вірно</v>
      </c>
      <c r="AQ132" s="15" t="str">
        <f t="shared" si="76"/>
        <v>Вірно</v>
      </c>
      <c r="AR132" s="15" t="str">
        <f t="shared" si="77"/>
        <v>Вірно</v>
      </c>
      <c r="AS132" s="15" t="str">
        <f t="shared" si="78"/>
        <v>Вірно</v>
      </c>
      <c r="AT132" s="15" t="str">
        <f t="shared" si="79"/>
        <v>Вірно</v>
      </c>
    </row>
    <row r="133" spans="1:46" x14ac:dyDescent="0.25">
      <c r="A133" s="65" t="s">
        <v>746</v>
      </c>
      <c r="B133" s="72" t="s">
        <v>71</v>
      </c>
      <c r="C133" s="44" t="s">
        <v>1233</v>
      </c>
      <c r="D133" s="45" t="s">
        <v>120</v>
      </c>
      <c r="E133" s="46">
        <v>7</v>
      </c>
      <c r="F133" s="46">
        <v>5</v>
      </c>
      <c r="G133" s="46">
        <v>2</v>
      </c>
      <c r="H133" s="46">
        <v>0</v>
      </c>
      <c r="I133" s="46">
        <v>3</v>
      </c>
      <c r="J133" s="46">
        <v>0</v>
      </c>
      <c r="K133" s="46">
        <v>0</v>
      </c>
      <c r="L133" s="46">
        <v>0</v>
      </c>
      <c r="M133" s="46">
        <v>0</v>
      </c>
      <c r="N133" s="46">
        <v>0</v>
      </c>
      <c r="O133" s="46">
        <v>0</v>
      </c>
      <c r="P133" s="46">
        <v>3</v>
      </c>
      <c r="Q133" s="46">
        <v>0</v>
      </c>
      <c r="R133" s="46">
        <v>261</v>
      </c>
      <c r="S133" s="46">
        <v>4</v>
      </c>
      <c r="T133" s="46">
        <v>4</v>
      </c>
      <c r="U133" s="46">
        <v>2</v>
      </c>
      <c r="V133" s="46">
        <v>0</v>
      </c>
      <c r="W133" s="46">
        <v>3</v>
      </c>
      <c r="X133" s="46">
        <v>0</v>
      </c>
      <c r="Y133" s="46">
        <v>1092</v>
      </c>
      <c r="AA133" s="15" t="str">
        <f t="shared" si="60"/>
        <v>Вірно</v>
      </c>
      <c r="AB133" s="15" t="str">
        <f t="shared" si="61"/>
        <v>Вірно</v>
      </c>
      <c r="AC133" s="15" t="str">
        <f t="shared" si="62"/>
        <v>Вірно</v>
      </c>
      <c r="AD133" s="15" t="str">
        <f t="shared" si="63"/>
        <v>Вірно</v>
      </c>
      <c r="AE133" s="15" t="str">
        <f t="shared" si="64"/>
        <v>Вірно</v>
      </c>
      <c r="AF133" s="15" t="str">
        <f t="shared" si="65"/>
        <v>Вірно</v>
      </c>
      <c r="AG133" s="15" t="str">
        <f t="shared" si="66"/>
        <v>Вірно</v>
      </c>
      <c r="AH133" s="15" t="str">
        <f t="shared" si="67"/>
        <v>Вірно</v>
      </c>
      <c r="AI133" s="15" t="str">
        <f t="shared" si="68"/>
        <v>Вірно</v>
      </c>
      <c r="AJ133" s="15" t="str">
        <f t="shared" si="69"/>
        <v>Вірно</v>
      </c>
      <c r="AK133" s="15" t="str">
        <f t="shared" si="70"/>
        <v>Вірно</v>
      </c>
      <c r="AL133" s="15" t="str">
        <f t="shared" si="71"/>
        <v>Вірно</v>
      </c>
      <c r="AM133" s="15" t="str">
        <f t="shared" si="72"/>
        <v>Вірно</v>
      </c>
      <c r="AN133" s="15" t="str">
        <f t="shared" si="73"/>
        <v>Вірно</v>
      </c>
      <c r="AO133" s="15" t="str">
        <f t="shared" si="74"/>
        <v>Вірно</v>
      </c>
      <c r="AP133" s="15" t="str">
        <f t="shared" si="75"/>
        <v>Вірно</v>
      </c>
      <c r="AQ133" s="15" t="str">
        <f t="shared" si="76"/>
        <v>Вірно</v>
      </c>
      <c r="AR133" s="15" t="str">
        <f t="shared" si="77"/>
        <v>Вірно</v>
      </c>
      <c r="AS133" s="15" t="str">
        <f t="shared" si="78"/>
        <v>Вірно</v>
      </c>
      <c r="AT133" s="15" t="str">
        <f t="shared" si="79"/>
        <v>Вірно</v>
      </c>
    </row>
    <row r="134" spans="1:46" x14ac:dyDescent="0.25">
      <c r="B134" s="47"/>
      <c r="C134" s="49"/>
      <c r="D134" s="48"/>
    </row>
    <row r="135" spans="1:46" hidden="1" x14ac:dyDescent="0.25">
      <c r="B135" s="51"/>
      <c r="C135" s="52"/>
      <c r="D135" s="52"/>
      <c r="E135" s="15" t="str">
        <f>IF(E8&gt;=E10+E41+E72+E103,"Вірно","Помилка")</f>
        <v>Вірно</v>
      </c>
      <c r="F135" s="15" t="str">
        <f t="shared" ref="F135:Y135" si="80">IF(F8&gt;=F10+F41+F72+F103,"Вірно","Помилка")</f>
        <v>Вірно</v>
      </c>
      <c r="G135" s="15" t="str">
        <f t="shared" si="80"/>
        <v>Вірно</v>
      </c>
      <c r="H135" s="15" t="str">
        <f t="shared" si="80"/>
        <v>Вірно</v>
      </c>
      <c r="I135" s="15" t="str">
        <f t="shared" si="80"/>
        <v>Вірно</v>
      </c>
      <c r="J135" s="15" t="str">
        <f t="shared" si="80"/>
        <v>Вірно</v>
      </c>
      <c r="K135" s="15" t="str">
        <f t="shared" si="80"/>
        <v>Вірно</v>
      </c>
      <c r="L135" s="15" t="str">
        <f t="shared" si="80"/>
        <v>Вірно</v>
      </c>
      <c r="M135" s="15" t="str">
        <f t="shared" si="80"/>
        <v>Вірно</v>
      </c>
      <c r="N135" s="15" t="str">
        <f t="shared" si="80"/>
        <v>Вірно</v>
      </c>
      <c r="O135" s="15" t="str">
        <f t="shared" si="80"/>
        <v>Вірно</v>
      </c>
      <c r="P135" s="15" t="str">
        <f t="shared" si="80"/>
        <v>Вірно</v>
      </c>
      <c r="Q135" s="15" t="str">
        <f t="shared" si="80"/>
        <v>Вірно</v>
      </c>
      <c r="R135" s="15" t="str">
        <f t="shared" si="80"/>
        <v>Вірно</v>
      </c>
      <c r="S135" s="15" t="str">
        <f t="shared" si="80"/>
        <v>Вірно</v>
      </c>
      <c r="T135" s="15" t="str">
        <f t="shared" si="80"/>
        <v>Вірно</v>
      </c>
      <c r="U135" s="15" t="str">
        <f t="shared" si="80"/>
        <v>Вірно</v>
      </c>
      <c r="V135" s="15" t="str">
        <f t="shared" si="80"/>
        <v>Вірно</v>
      </c>
      <c r="W135" s="15" t="str">
        <f t="shared" si="80"/>
        <v>Вірно</v>
      </c>
      <c r="X135" s="15" t="str">
        <f t="shared" si="80"/>
        <v>Вірно</v>
      </c>
      <c r="Y135" s="15" t="str">
        <f t="shared" si="80"/>
        <v>Вірно</v>
      </c>
    </row>
    <row r="136" spans="1:46" hidden="1" x14ac:dyDescent="0.25">
      <c r="B136" s="51"/>
      <c r="C136" s="52"/>
      <c r="D136" s="52"/>
      <c r="E136" s="15" t="str">
        <f>IF(E10=E12+E13+E25+E26+E29+E30+E34+E39+E40,"Вірно","Помилка")</f>
        <v>Вірно</v>
      </c>
      <c r="F136" s="15" t="str">
        <f t="shared" ref="F136:Y136" si="81">IF(F10=F12+F13+F25+F26+F29+F30+F34+F39+F40,"Вірно","Помилка")</f>
        <v>Вірно</v>
      </c>
      <c r="G136" s="15" t="str">
        <f t="shared" si="81"/>
        <v>Вірно</v>
      </c>
      <c r="H136" s="15" t="str">
        <f t="shared" si="81"/>
        <v>Вірно</v>
      </c>
      <c r="I136" s="15" t="str">
        <f t="shared" si="81"/>
        <v>Вірно</v>
      </c>
      <c r="J136" s="15" t="str">
        <f t="shared" si="81"/>
        <v>Вірно</v>
      </c>
      <c r="K136" s="15" t="str">
        <f t="shared" si="81"/>
        <v>Вірно</v>
      </c>
      <c r="L136" s="15" t="str">
        <f t="shared" si="81"/>
        <v>Вірно</v>
      </c>
      <c r="M136" s="15" t="str">
        <f t="shared" si="81"/>
        <v>Вірно</v>
      </c>
      <c r="N136" s="15" t="str">
        <f t="shared" si="81"/>
        <v>Вірно</v>
      </c>
      <c r="O136" s="15" t="str">
        <f t="shared" si="81"/>
        <v>Вірно</v>
      </c>
      <c r="P136" s="15" t="str">
        <f t="shared" si="81"/>
        <v>Вірно</v>
      </c>
      <c r="Q136" s="15" t="str">
        <f t="shared" si="81"/>
        <v>Вірно</v>
      </c>
      <c r="R136" s="15" t="str">
        <f t="shared" si="81"/>
        <v>Вірно</v>
      </c>
      <c r="S136" s="15" t="str">
        <f t="shared" si="81"/>
        <v>Вірно</v>
      </c>
      <c r="T136" s="15" t="str">
        <f t="shared" si="81"/>
        <v>Вірно</v>
      </c>
      <c r="U136" s="15" t="str">
        <f t="shared" si="81"/>
        <v>Вірно</v>
      </c>
      <c r="V136" s="15" t="str">
        <f t="shared" si="81"/>
        <v>Вірно</v>
      </c>
      <c r="W136" s="15" t="str">
        <f t="shared" si="81"/>
        <v>Вірно</v>
      </c>
      <c r="X136" s="15" t="str">
        <f t="shared" si="81"/>
        <v>Вірно</v>
      </c>
      <c r="Y136" s="15" t="str">
        <f t="shared" si="81"/>
        <v>Вірно</v>
      </c>
    </row>
    <row r="137" spans="1:46" hidden="1" x14ac:dyDescent="0.25">
      <c r="B137" s="47"/>
      <c r="C137" s="48"/>
      <c r="D137" s="48"/>
      <c r="E137" s="15" t="str">
        <f>IF(E13&gt;=E14+E15+E16+E17+E18+E19+E20+E21+E22+E23+E24,"Вірно","Помилка")</f>
        <v>Вірно</v>
      </c>
      <c r="F137" s="15" t="str">
        <f t="shared" ref="F137:Y137" si="82">IF(F13&gt;=F14+F15+F16+F17+F18+F19+F20+F21+F22+F23+F24,"Вірно","Помилка")</f>
        <v>Вірно</v>
      </c>
      <c r="G137" s="15" t="str">
        <f t="shared" si="82"/>
        <v>Вірно</v>
      </c>
      <c r="H137" s="15" t="str">
        <f t="shared" si="82"/>
        <v>Вірно</v>
      </c>
      <c r="I137" s="15" t="str">
        <f t="shared" si="82"/>
        <v>Вірно</v>
      </c>
      <c r="J137" s="15" t="str">
        <f t="shared" si="82"/>
        <v>Вірно</v>
      </c>
      <c r="K137" s="15" t="str">
        <f t="shared" si="82"/>
        <v>Вірно</v>
      </c>
      <c r="L137" s="15" t="str">
        <f t="shared" si="82"/>
        <v>Вірно</v>
      </c>
      <c r="M137" s="15" t="str">
        <f t="shared" si="82"/>
        <v>Вірно</v>
      </c>
      <c r="N137" s="15" t="str">
        <f t="shared" si="82"/>
        <v>Вірно</v>
      </c>
      <c r="O137" s="15" t="str">
        <f t="shared" si="82"/>
        <v>Вірно</v>
      </c>
      <c r="P137" s="15" t="str">
        <f t="shared" si="82"/>
        <v>Вірно</v>
      </c>
      <c r="Q137" s="15" t="str">
        <f t="shared" si="82"/>
        <v>Вірно</v>
      </c>
      <c r="R137" s="15" t="str">
        <f t="shared" si="82"/>
        <v>Вірно</v>
      </c>
      <c r="S137" s="15" t="str">
        <f t="shared" si="82"/>
        <v>Вірно</v>
      </c>
      <c r="T137" s="15" t="str">
        <f t="shared" si="82"/>
        <v>Вірно</v>
      </c>
      <c r="U137" s="15" t="str">
        <f t="shared" si="82"/>
        <v>Вірно</v>
      </c>
      <c r="V137" s="15" t="str">
        <f t="shared" si="82"/>
        <v>Вірно</v>
      </c>
      <c r="W137" s="15" t="str">
        <f t="shared" si="82"/>
        <v>Вірно</v>
      </c>
      <c r="X137" s="15" t="str">
        <f t="shared" si="82"/>
        <v>Вірно</v>
      </c>
      <c r="Y137" s="15" t="str">
        <f t="shared" si="82"/>
        <v>Вірно</v>
      </c>
    </row>
    <row r="138" spans="1:46" hidden="1" x14ac:dyDescent="0.25">
      <c r="B138" s="47"/>
      <c r="C138" s="50"/>
      <c r="D138" s="48"/>
      <c r="E138" s="15" t="str">
        <f>IF(E26&gt;=E27+E28,"Вірно","Помилка")</f>
        <v>Вірно</v>
      </c>
      <c r="F138" s="15" t="str">
        <f t="shared" ref="F138:Y138" si="83">IF(F26&gt;=F27+F28,"Вірно","Помилка")</f>
        <v>Вірно</v>
      </c>
      <c r="G138" s="15" t="str">
        <f t="shared" si="83"/>
        <v>Вірно</v>
      </c>
      <c r="H138" s="15" t="str">
        <f t="shared" si="83"/>
        <v>Вірно</v>
      </c>
      <c r="I138" s="15" t="str">
        <f t="shared" si="83"/>
        <v>Вірно</v>
      </c>
      <c r="J138" s="15" t="str">
        <f t="shared" si="83"/>
        <v>Вірно</v>
      </c>
      <c r="K138" s="15" t="str">
        <f t="shared" si="83"/>
        <v>Вірно</v>
      </c>
      <c r="L138" s="15" t="str">
        <f t="shared" si="83"/>
        <v>Вірно</v>
      </c>
      <c r="M138" s="15" t="str">
        <f t="shared" si="83"/>
        <v>Вірно</v>
      </c>
      <c r="N138" s="15" t="str">
        <f t="shared" si="83"/>
        <v>Вірно</v>
      </c>
      <c r="O138" s="15" t="str">
        <f t="shared" si="83"/>
        <v>Вірно</v>
      </c>
      <c r="P138" s="15" t="str">
        <f t="shared" si="83"/>
        <v>Вірно</v>
      </c>
      <c r="Q138" s="15" t="str">
        <f t="shared" si="83"/>
        <v>Вірно</v>
      </c>
      <c r="R138" s="15" t="str">
        <f t="shared" si="83"/>
        <v>Вірно</v>
      </c>
      <c r="S138" s="15" t="str">
        <f t="shared" si="83"/>
        <v>Вірно</v>
      </c>
      <c r="T138" s="15" t="str">
        <f t="shared" si="83"/>
        <v>Вірно</v>
      </c>
      <c r="U138" s="15" t="str">
        <f t="shared" si="83"/>
        <v>Вірно</v>
      </c>
      <c r="V138" s="15" t="str">
        <f t="shared" si="83"/>
        <v>Вірно</v>
      </c>
      <c r="W138" s="15" t="str">
        <f t="shared" si="83"/>
        <v>Вірно</v>
      </c>
      <c r="X138" s="15" t="str">
        <f t="shared" si="83"/>
        <v>Вірно</v>
      </c>
      <c r="Y138" s="15" t="str">
        <f t="shared" si="83"/>
        <v>Вірно</v>
      </c>
    </row>
    <row r="139" spans="1:46" hidden="1" x14ac:dyDescent="0.25">
      <c r="B139" s="47"/>
      <c r="C139" s="50"/>
      <c r="D139" s="48"/>
      <c r="E139" s="15" t="str">
        <f>IF(E30&gt;=E31+E32+E33,"Вірно","Помилка")</f>
        <v>Вірно</v>
      </c>
      <c r="F139" s="15" t="str">
        <f t="shared" ref="F139:Y139" si="84">IF(F30&gt;=F31+F32+F33,"Вірно","Помилка")</f>
        <v>Вірно</v>
      </c>
      <c r="G139" s="15" t="str">
        <f t="shared" si="84"/>
        <v>Вірно</v>
      </c>
      <c r="H139" s="15" t="str">
        <f t="shared" si="84"/>
        <v>Вірно</v>
      </c>
      <c r="I139" s="15" t="str">
        <f t="shared" si="84"/>
        <v>Вірно</v>
      </c>
      <c r="J139" s="15" t="str">
        <f t="shared" si="84"/>
        <v>Вірно</v>
      </c>
      <c r="K139" s="15" t="str">
        <f t="shared" si="84"/>
        <v>Вірно</v>
      </c>
      <c r="L139" s="15" t="str">
        <f t="shared" si="84"/>
        <v>Вірно</v>
      </c>
      <c r="M139" s="15" t="str">
        <f t="shared" si="84"/>
        <v>Вірно</v>
      </c>
      <c r="N139" s="15" t="str">
        <f t="shared" si="84"/>
        <v>Вірно</v>
      </c>
      <c r="O139" s="15" t="str">
        <f t="shared" si="84"/>
        <v>Вірно</v>
      </c>
      <c r="P139" s="15" t="str">
        <f t="shared" si="84"/>
        <v>Вірно</v>
      </c>
      <c r="Q139" s="15" t="str">
        <f t="shared" si="84"/>
        <v>Вірно</v>
      </c>
      <c r="R139" s="15" t="str">
        <f t="shared" si="84"/>
        <v>Вірно</v>
      </c>
      <c r="S139" s="15" t="str">
        <f t="shared" si="84"/>
        <v>Вірно</v>
      </c>
      <c r="T139" s="15" t="str">
        <f t="shared" si="84"/>
        <v>Вірно</v>
      </c>
      <c r="U139" s="15" t="str">
        <f t="shared" si="84"/>
        <v>Вірно</v>
      </c>
      <c r="V139" s="15" t="str">
        <f t="shared" si="84"/>
        <v>Вірно</v>
      </c>
      <c r="W139" s="15" t="str">
        <f t="shared" si="84"/>
        <v>Вірно</v>
      </c>
      <c r="X139" s="15" t="str">
        <f t="shared" si="84"/>
        <v>Вірно</v>
      </c>
      <c r="Y139" s="15" t="str">
        <f t="shared" si="84"/>
        <v>Вірно</v>
      </c>
    </row>
    <row r="140" spans="1:46" hidden="1" x14ac:dyDescent="0.25">
      <c r="B140" s="47"/>
      <c r="C140" s="50"/>
      <c r="D140" s="48"/>
      <c r="E140" s="15" t="str">
        <f>IF(E34&gt;=E35+E36+E37+E38,"Вірно","Помилка")</f>
        <v>Вірно</v>
      </c>
      <c r="F140" s="15" t="str">
        <f t="shared" ref="F140:Y140" si="85">IF(F34&gt;=F35+F36+F37+F38,"Вірно","Помилка")</f>
        <v>Вірно</v>
      </c>
      <c r="G140" s="15" t="str">
        <f t="shared" si="85"/>
        <v>Вірно</v>
      </c>
      <c r="H140" s="15" t="str">
        <f t="shared" si="85"/>
        <v>Вірно</v>
      </c>
      <c r="I140" s="15" t="str">
        <f t="shared" si="85"/>
        <v>Вірно</v>
      </c>
      <c r="J140" s="15" t="str">
        <f t="shared" si="85"/>
        <v>Вірно</v>
      </c>
      <c r="K140" s="15" t="str">
        <f t="shared" si="85"/>
        <v>Вірно</v>
      </c>
      <c r="L140" s="15" t="str">
        <f t="shared" si="85"/>
        <v>Вірно</v>
      </c>
      <c r="M140" s="15" t="str">
        <f t="shared" si="85"/>
        <v>Вірно</v>
      </c>
      <c r="N140" s="15" t="str">
        <f t="shared" si="85"/>
        <v>Вірно</v>
      </c>
      <c r="O140" s="15" t="str">
        <f t="shared" si="85"/>
        <v>Вірно</v>
      </c>
      <c r="P140" s="15" t="str">
        <f t="shared" si="85"/>
        <v>Вірно</v>
      </c>
      <c r="Q140" s="15" t="str">
        <f t="shared" si="85"/>
        <v>Вірно</v>
      </c>
      <c r="R140" s="15" t="str">
        <f t="shared" si="85"/>
        <v>Вірно</v>
      </c>
      <c r="S140" s="15" t="str">
        <f t="shared" si="85"/>
        <v>Вірно</v>
      </c>
      <c r="T140" s="15" t="str">
        <f t="shared" si="85"/>
        <v>Вірно</v>
      </c>
      <c r="U140" s="15" t="str">
        <f t="shared" si="85"/>
        <v>Вірно</v>
      </c>
      <c r="V140" s="15" t="str">
        <f t="shared" si="85"/>
        <v>Вірно</v>
      </c>
      <c r="W140" s="15" t="str">
        <f t="shared" si="85"/>
        <v>Вірно</v>
      </c>
      <c r="X140" s="15" t="str">
        <f t="shared" si="85"/>
        <v>Вірно</v>
      </c>
      <c r="Y140" s="15" t="str">
        <f t="shared" si="85"/>
        <v>Вірно</v>
      </c>
    </row>
    <row r="141" spans="1:46" hidden="1" x14ac:dyDescent="0.25">
      <c r="B141" s="47"/>
      <c r="C141" s="50"/>
      <c r="D141" s="48"/>
      <c r="E141" s="15" t="str">
        <f>IF(E41=E43+E44+E56+E57+E60+E61+E65+E70+E71,"Вірно","Помилка")</f>
        <v>Вірно</v>
      </c>
      <c r="F141" s="15" t="str">
        <f t="shared" ref="F141:Y141" si="86">IF(F41=F43+F44+F56+F57+F60+F61+F65+F70+F71,"Вірно","Помилка")</f>
        <v>Вірно</v>
      </c>
      <c r="G141" s="15" t="str">
        <f t="shared" si="86"/>
        <v>Вірно</v>
      </c>
      <c r="H141" s="15" t="str">
        <f t="shared" si="86"/>
        <v>Вірно</v>
      </c>
      <c r="I141" s="15" t="str">
        <f t="shared" si="86"/>
        <v>Вірно</v>
      </c>
      <c r="J141" s="15" t="str">
        <f t="shared" si="86"/>
        <v>Вірно</v>
      </c>
      <c r="K141" s="15" t="str">
        <f t="shared" si="86"/>
        <v>Вірно</v>
      </c>
      <c r="L141" s="15" t="str">
        <f t="shared" si="86"/>
        <v>Вірно</v>
      </c>
      <c r="M141" s="15" t="str">
        <f t="shared" si="86"/>
        <v>Вірно</v>
      </c>
      <c r="N141" s="15" t="str">
        <f t="shared" si="86"/>
        <v>Вірно</v>
      </c>
      <c r="O141" s="15" t="str">
        <f t="shared" si="86"/>
        <v>Вірно</v>
      </c>
      <c r="P141" s="15" t="str">
        <f t="shared" si="86"/>
        <v>Вірно</v>
      </c>
      <c r="Q141" s="15" t="str">
        <f t="shared" si="86"/>
        <v>Вірно</v>
      </c>
      <c r="R141" s="15" t="str">
        <f t="shared" si="86"/>
        <v>Вірно</v>
      </c>
      <c r="S141" s="15" t="str">
        <f t="shared" si="86"/>
        <v>Вірно</v>
      </c>
      <c r="T141" s="15" t="str">
        <f t="shared" si="86"/>
        <v>Вірно</v>
      </c>
      <c r="U141" s="15" t="str">
        <f t="shared" si="86"/>
        <v>Вірно</v>
      </c>
      <c r="V141" s="15" t="str">
        <f t="shared" si="86"/>
        <v>Вірно</v>
      </c>
      <c r="W141" s="15" t="str">
        <f t="shared" si="86"/>
        <v>Вірно</v>
      </c>
      <c r="X141" s="15" t="str">
        <f t="shared" si="86"/>
        <v>Вірно</v>
      </c>
      <c r="Y141" s="15" t="str">
        <f t="shared" si="86"/>
        <v>Вірно</v>
      </c>
    </row>
    <row r="142" spans="1:46" hidden="1" x14ac:dyDescent="0.25">
      <c r="B142" s="51"/>
      <c r="C142" s="52"/>
      <c r="D142" s="52"/>
      <c r="E142" s="15" t="str">
        <f>IF(E44&gt;=E45+E46+E47+E48+E49+E50+E51+E52+E53+E54+E55,"Вірно","Помилка")</f>
        <v>Вірно</v>
      </c>
      <c r="F142" s="15" t="str">
        <f t="shared" ref="F142:Y142" si="87">IF(F44&gt;=F45+F46+F47+F48+F49+F50+F51+F52+F53+F54+F55,"Вірно","Помилка")</f>
        <v>Вірно</v>
      </c>
      <c r="G142" s="15" t="str">
        <f t="shared" si="87"/>
        <v>Вірно</v>
      </c>
      <c r="H142" s="15" t="str">
        <f t="shared" si="87"/>
        <v>Вірно</v>
      </c>
      <c r="I142" s="15" t="str">
        <f t="shared" si="87"/>
        <v>Вірно</v>
      </c>
      <c r="J142" s="15" t="str">
        <f t="shared" si="87"/>
        <v>Вірно</v>
      </c>
      <c r="K142" s="15" t="str">
        <f t="shared" si="87"/>
        <v>Вірно</v>
      </c>
      <c r="L142" s="15" t="str">
        <f t="shared" si="87"/>
        <v>Вірно</v>
      </c>
      <c r="M142" s="15" t="str">
        <f t="shared" si="87"/>
        <v>Вірно</v>
      </c>
      <c r="N142" s="15" t="str">
        <f t="shared" si="87"/>
        <v>Вірно</v>
      </c>
      <c r="O142" s="15" t="str">
        <f t="shared" si="87"/>
        <v>Вірно</v>
      </c>
      <c r="P142" s="15" t="str">
        <f t="shared" si="87"/>
        <v>Вірно</v>
      </c>
      <c r="Q142" s="15" t="str">
        <f t="shared" si="87"/>
        <v>Вірно</v>
      </c>
      <c r="R142" s="15" t="str">
        <f t="shared" si="87"/>
        <v>Вірно</v>
      </c>
      <c r="S142" s="15" t="str">
        <f t="shared" si="87"/>
        <v>Вірно</v>
      </c>
      <c r="T142" s="15" t="str">
        <f t="shared" si="87"/>
        <v>Вірно</v>
      </c>
      <c r="U142" s="15" t="str">
        <f t="shared" si="87"/>
        <v>Вірно</v>
      </c>
      <c r="V142" s="15" t="str">
        <f t="shared" si="87"/>
        <v>Вірно</v>
      </c>
      <c r="W142" s="15" t="str">
        <f t="shared" si="87"/>
        <v>Вірно</v>
      </c>
      <c r="X142" s="15" t="str">
        <f t="shared" si="87"/>
        <v>Вірно</v>
      </c>
      <c r="Y142" s="15" t="str">
        <f t="shared" si="87"/>
        <v>Вірно</v>
      </c>
    </row>
    <row r="143" spans="1:46" hidden="1" x14ac:dyDescent="0.25">
      <c r="B143" s="51"/>
      <c r="C143" s="52"/>
      <c r="D143" s="52"/>
      <c r="E143" s="15" t="str">
        <f>IF(E57&gt;=E58+E59,"Вірно","Помилка")</f>
        <v>Вірно</v>
      </c>
      <c r="F143" s="15" t="str">
        <f t="shared" ref="F143:Y143" si="88">IF(F57&gt;=F58+F59,"Вірно","Помилка")</f>
        <v>Вірно</v>
      </c>
      <c r="G143" s="15" t="str">
        <f t="shared" si="88"/>
        <v>Вірно</v>
      </c>
      <c r="H143" s="15" t="str">
        <f t="shared" si="88"/>
        <v>Вірно</v>
      </c>
      <c r="I143" s="15" t="str">
        <f t="shared" si="88"/>
        <v>Вірно</v>
      </c>
      <c r="J143" s="15" t="str">
        <f t="shared" si="88"/>
        <v>Вірно</v>
      </c>
      <c r="K143" s="15" t="str">
        <f t="shared" si="88"/>
        <v>Вірно</v>
      </c>
      <c r="L143" s="15" t="str">
        <f t="shared" si="88"/>
        <v>Вірно</v>
      </c>
      <c r="M143" s="15" t="str">
        <f t="shared" si="88"/>
        <v>Вірно</v>
      </c>
      <c r="N143" s="15" t="str">
        <f t="shared" si="88"/>
        <v>Вірно</v>
      </c>
      <c r="O143" s="15" t="str">
        <f t="shared" si="88"/>
        <v>Вірно</v>
      </c>
      <c r="P143" s="15" t="str">
        <f t="shared" si="88"/>
        <v>Вірно</v>
      </c>
      <c r="Q143" s="15" t="str">
        <f t="shared" si="88"/>
        <v>Вірно</v>
      </c>
      <c r="R143" s="15" t="str">
        <f t="shared" si="88"/>
        <v>Вірно</v>
      </c>
      <c r="S143" s="15" t="str">
        <f t="shared" si="88"/>
        <v>Вірно</v>
      </c>
      <c r="T143" s="15" t="str">
        <f t="shared" si="88"/>
        <v>Вірно</v>
      </c>
      <c r="U143" s="15" t="str">
        <f t="shared" si="88"/>
        <v>Вірно</v>
      </c>
      <c r="V143" s="15" t="str">
        <f t="shared" si="88"/>
        <v>Вірно</v>
      </c>
      <c r="W143" s="15" t="str">
        <f t="shared" si="88"/>
        <v>Вірно</v>
      </c>
      <c r="X143" s="15" t="str">
        <f t="shared" si="88"/>
        <v>Вірно</v>
      </c>
      <c r="Y143" s="15" t="str">
        <f t="shared" si="88"/>
        <v>Вірно</v>
      </c>
    </row>
    <row r="144" spans="1:46" hidden="1" x14ac:dyDescent="0.25">
      <c r="B144" s="47"/>
      <c r="C144" s="48"/>
      <c r="D144" s="48"/>
      <c r="E144" s="15" t="str">
        <f>IF(E61&gt;=E62+E63+E64,"Вірно","Помилка")</f>
        <v>Вірно</v>
      </c>
      <c r="F144" s="15" t="str">
        <f t="shared" ref="F144:Y144" si="89">IF(F61&gt;=F62+F63+F64,"Вірно","Помилка")</f>
        <v>Вірно</v>
      </c>
      <c r="G144" s="15" t="str">
        <f t="shared" si="89"/>
        <v>Вірно</v>
      </c>
      <c r="H144" s="15" t="str">
        <f t="shared" si="89"/>
        <v>Вірно</v>
      </c>
      <c r="I144" s="15" t="str">
        <f t="shared" si="89"/>
        <v>Вірно</v>
      </c>
      <c r="J144" s="15" t="str">
        <f t="shared" si="89"/>
        <v>Вірно</v>
      </c>
      <c r="K144" s="15" t="str">
        <f t="shared" si="89"/>
        <v>Вірно</v>
      </c>
      <c r="L144" s="15" t="str">
        <f t="shared" si="89"/>
        <v>Вірно</v>
      </c>
      <c r="M144" s="15" t="str">
        <f t="shared" si="89"/>
        <v>Вірно</v>
      </c>
      <c r="N144" s="15" t="str">
        <f t="shared" si="89"/>
        <v>Вірно</v>
      </c>
      <c r="O144" s="15" t="str">
        <f t="shared" si="89"/>
        <v>Вірно</v>
      </c>
      <c r="P144" s="15" t="str">
        <f t="shared" si="89"/>
        <v>Вірно</v>
      </c>
      <c r="Q144" s="15" t="str">
        <f t="shared" si="89"/>
        <v>Вірно</v>
      </c>
      <c r="R144" s="15" t="str">
        <f t="shared" si="89"/>
        <v>Вірно</v>
      </c>
      <c r="S144" s="15" t="str">
        <f t="shared" si="89"/>
        <v>Вірно</v>
      </c>
      <c r="T144" s="15" t="str">
        <f t="shared" si="89"/>
        <v>Вірно</v>
      </c>
      <c r="U144" s="15" t="str">
        <f t="shared" si="89"/>
        <v>Вірно</v>
      </c>
      <c r="V144" s="15" t="str">
        <f t="shared" si="89"/>
        <v>Вірно</v>
      </c>
      <c r="W144" s="15" t="str">
        <f t="shared" si="89"/>
        <v>Вірно</v>
      </c>
      <c r="X144" s="15" t="str">
        <f t="shared" si="89"/>
        <v>Вірно</v>
      </c>
      <c r="Y144" s="15" t="str">
        <f t="shared" si="89"/>
        <v>Вірно</v>
      </c>
    </row>
    <row r="145" spans="2:25" hidden="1" x14ac:dyDescent="0.25">
      <c r="B145" s="47"/>
      <c r="C145" s="50"/>
      <c r="D145" s="48"/>
      <c r="E145" s="15" t="str">
        <f>IF(E65&gt;=E66+E67+E68+E69,"Вірно","Помилка")</f>
        <v>Вірно</v>
      </c>
      <c r="F145" s="15" t="str">
        <f t="shared" ref="F145:Y145" si="90">IF(F65&gt;=F66+F67+F68+F69,"Вірно","Помилка")</f>
        <v>Вірно</v>
      </c>
      <c r="G145" s="15" t="str">
        <f t="shared" si="90"/>
        <v>Вірно</v>
      </c>
      <c r="H145" s="15" t="str">
        <f t="shared" si="90"/>
        <v>Вірно</v>
      </c>
      <c r="I145" s="15" t="str">
        <f t="shared" si="90"/>
        <v>Вірно</v>
      </c>
      <c r="J145" s="15" t="str">
        <f t="shared" si="90"/>
        <v>Вірно</v>
      </c>
      <c r="K145" s="15" t="str">
        <f t="shared" si="90"/>
        <v>Вірно</v>
      </c>
      <c r="L145" s="15" t="str">
        <f t="shared" si="90"/>
        <v>Вірно</v>
      </c>
      <c r="M145" s="15" t="str">
        <f t="shared" si="90"/>
        <v>Вірно</v>
      </c>
      <c r="N145" s="15" t="str">
        <f t="shared" si="90"/>
        <v>Вірно</v>
      </c>
      <c r="O145" s="15" t="str">
        <f t="shared" si="90"/>
        <v>Вірно</v>
      </c>
      <c r="P145" s="15" t="str">
        <f t="shared" si="90"/>
        <v>Вірно</v>
      </c>
      <c r="Q145" s="15" t="str">
        <f t="shared" si="90"/>
        <v>Вірно</v>
      </c>
      <c r="R145" s="15" t="str">
        <f t="shared" si="90"/>
        <v>Вірно</v>
      </c>
      <c r="S145" s="15" t="str">
        <f t="shared" si="90"/>
        <v>Вірно</v>
      </c>
      <c r="T145" s="15" t="str">
        <f t="shared" si="90"/>
        <v>Вірно</v>
      </c>
      <c r="U145" s="15" t="str">
        <f t="shared" si="90"/>
        <v>Вірно</v>
      </c>
      <c r="V145" s="15" t="str">
        <f t="shared" si="90"/>
        <v>Вірно</v>
      </c>
      <c r="W145" s="15" t="str">
        <f t="shared" si="90"/>
        <v>Вірно</v>
      </c>
      <c r="X145" s="15" t="str">
        <f t="shared" si="90"/>
        <v>Вірно</v>
      </c>
      <c r="Y145" s="15" t="str">
        <f t="shared" si="90"/>
        <v>Вірно</v>
      </c>
    </row>
    <row r="146" spans="2:25" hidden="1" x14ac:dyDescent="0.25">
      <c r="B146" s="47"/>
      <c r="C146" s="50"/>
      <c r="D146" s="48"/>
      <c r="E146" s="15" t="str">
        <f>IF(E72=E74+E75+E87+E88+E91+E92+E96+E101+E102,"Вірно","Помилка")</f>
        <v>Вірно</v>
      </c>
      <c r="F146" s="15" t="str">
        <f t="shared" ref="F146:Y146" si="91">IF(F72=F74+F75+F87+F88+F91+F92+F96+F101+F102,"Вірно","Помилка")</f>
        <v>Вірно</v>
      </c>
      <c r="G146" s="15" t="str">
        <f t="shared" si="91"/>
        <v>Вірно</v>
      </c>
      <c r="H146" s="15" t="str">
        <f t="shared" si="91"/>
        <v>Вірно</v>
      </c>
      <c r="I146" s="15" t="str">
        <f t="shared" si="91"/>
        <v>Вірно</v>
      </c>
      <c r="J146" s="15" t="str">
        <f t="shared" si="91"/>
        <v>Вірно</v>
      </c>
      <c r="K146" s="15" t="str">
        <f t="shared" si="91"/>
        <v>Вірно</v>
      </c>
      <c r="L146" s="15" t="str">
        <f t="shared" si="91"/>
        <v>Вірно</v>
      </c>
      <c r="M146" s="15" t="str">
        <f t="shared" si="91"/>
        <v>Вірно</v>
      </c>
      <c r="N146" s="15" t="str">
        <f t="shared" si="91"/>
        <v>Вірно</v>
      </c>
      <c r="O146" s="15" t="str">
        <f t="shared" si="91"/>
        <v>Вірно</v>
      </c>
      <c r="P146" s="15" t="str">
        <f t="shared" si="91"/>
        <v>Вірно</v>
      </c>
      <c r="Q146" s="15" t="str">
        <f t="shared" si="91"/>
        <v>Вірно</v>
      </c>
      <c r="R146" s="15" t="str">
        <f t="shared" si="91"/>
        <v>Вірно</v>
      </c>
      <c r="S146" s="15" t="str">
        <f t="shared" si="91"/>
        <v>Вірно</v>
      </c>
      <c r="T146" s="15" t="str">
        <f t="shared" si="91"/>
        <v>Вірно</v>
      </c>
      <c r="U146" s="15" t="str">
        <f t="shared" si="91"/>
        <v>Вірно</v>
      </c>
      <c r="V146" s="15" t="str">
        <f t="shared" si="91"/>
        <v>Вірно</v>
      </c>
      <c r="W146" s="15" t="str">
        <f t="shared" si="91"/>
        <v>Вірно</v>
      </c>
      <c r="X146" s="15" t="str">
        <f t="shared" si="91"/>
        <v>Вірно</v>
      </c>
      <c r="Y146" s="15" t="str">
        <f t="shared" si="91"/>
        <v>Вірно</v>
      </c>
    </row>
    <row r="147" spans="2:25" hidden="1" x14ac:dyDescent="0.25">
      <c r="B147" s="47"/>
      <c r="C147" s="50"/>
      <c r="D147" s="48"/>
      <c r="E147" s="15" t="str">
        <f>IF(E75&gt;=E76+E77+E78+E79+E80+E81+E82+E83+E84+E85+E86,"Вірно","Помилка")</f>
        <v>Вірно</v>
      </c>
      <c r="F147" s="15" t="str">
        <f t="shared" ref="F147:Y147" si="92">IF(F75&gt;=F76+F77+F78+F79+F80+F81+F82+F83+F84+F85+F86,"Вірно","Помилка")</f>
        <v>Вірно</v>
      </c>
      <c r="G147" s="15" t="str">
        <f t="shared" si="92"/>
        <v>Вірно</v>
      </c>
      <c r="H147" s="15" t="str">
        <f t="shared" si="92"/>
        <v>Вірно</v>
      </c>
      <c r="I147" s="15" t="str">
        <f t="shared" si="92"/>
        <v>Вірно</v>
      </c>
      <c r="J147" s="15" t="str">
        <f t="shared" si="92"/>
        <v>Вірно</v>
      </c>
      <c r="K147" s="15" t="str">
        <f t="shared" si="92"/>
        <v>Вірно</v>
      </c>
      <c r="L147" s="15" t="str">
        <f t="shared" si="92"/>
        <v>Вірно</v>
      </c>
      <c r="M147" s="15" t="str">
        <f t="shared" si="92"/>
        <v>Вірно</v>
      </c>
      <c r="N147" s="15" t="str">
        <f t="shared" si="92"/>
        <v>Вірно</v>
      </c>
      <c r="O147" s="15" t="str">
        <f t="shared" si="92"/>
        <v>Вірно</v>
      </c>
      <c r="P147" s="15" t="str">
        <f t="shared" si="92"/>
        <v>Вірно</v>
      </c>
      <c r="Q147" s="15" t="str">
        <f t="shared" si="92"/>
        <v>Вірно</v>
      </c>
      <c r="R147" s="15" t="str">
        <f t="shared" si="92"/>
        <v>Вірно</v>
      </c>
      <c r="S147" s="15" t="str">
        <f t="shared" si="92"/>
        <v>Вірно</v>
      </c>
      <c r="T147" s="15" t="str">
        <f t="shared" si="92"/>
        <v>Вірно</v>
      </c>
      <c r="U147" s="15" t="str">
        <f t="shared" si="92"/>
        <v>Вірно</v>
      </c>
      <c r="V147" s="15" t="str">
        <f t="shared" si="92"/>
        <v>Вірно</v>
      </c>
      <c r="W147" s="15" t="str">
        <f t="shared" si="92"/>
        <v>Вірно</v>
      </c>
      <c r="X147" s="15" t="str">
        <f t="shared" si="92"/>
        <v>Вірно</v>
      </c>
      <c r="Y147" s="15" t="str">
        <f t="shared" si="92"/>
        <v>Вірно</v>
      </c>
    </row>
    <row r="148" spans="2:25" hidden="1" x14ac:dyDescent="0.25">
      <c r="B148" s="47"/>
      <c r="C148" s="50"/>
      <c r="D148" s="48"/>
      <c r="E148" s="15" t="str">
        <f>IF(E88&gt;=E89+E90,"Вірно","Помилка")</f>
        <v>Вірно</v>
      </c>
      <c r="F148" s="15" t="str">
        <f t="shared" ref="F148:Y148" si="93">IF(F88&gt;=F89+F90,"Вірно","Помилка")</f>
        <v>Вірно</v>
      </c>
      <c r="G148" s="15" t="str">
        <f t="shared" si="93"/>
        <v>Вірно</v>
      </c>
      <c r="H148" s="15" t="str">
        <f t="shared" si="93"/>
        <v>Вірно</v>
      </c>
      <c r="I148" s="15" t="str">
        <f t="shared" si="93"/>
        <v>Вірно</v>
      </c>
      <c r="J148" s="15" t="str">
        <f t="shared" si="93"/>
        <v>Вірно</v>
      </c>
      <c r="K148" s="15" t="str">
        <f t="shared" si="93"/>
        <v>Вірно</v>
      </c>
      <c r="L148" s="15" t="str">
        <f t="shared" si="93"/>
        <v>Вірно</v>
      </c>
      <c r="M148" s="15" t="str">
        <f t="shared" si="93"/>
        <v>Вірно</v>
      </c>
      <c r="N148" s="15" t="str">
        <f t="shared" si="93"/>
        <v>Вірно</v>
      </c>
      <c r="O148" s="15" t="str">
        <f t="shared" si="93"/>
        <v>Вірно</v>
      </c>
      <c r="P148" s="15" t="str">
        <f t="shared" si="93"/>
        <v>Вірно</v>
      </c>
      <c r="Q148" s="15" t="str">
        <f t="shared" si="93"/>
        <v>Вірно</v>
      </c>
      <c r="R148" s="15" t="str">
        <f t="shared" si="93"/>
        <v>Вірно</v>
      </c>
      <c r="S148" s="15" t="str">
        <f t="shared" si="93"/>
        <v>Вірно</v>
      </c>
      <c r="T148" s="15" t="str">
        <f t="shared" si="93"/>
        <v>Вірно</v>
      </c>
      <c r="U148" s="15" t="str">
        <f t="shared" si="93"/>
        <v>Вірно</v>
      </c>
      <c r="V148" s="15" t="str">
        <f t="shared" si="93"/>
        <v>Вірно</v>
      </c>
      <c r="W148" s="15" t="str">
        <f t="shared" si="93"/>
        <v>Вірно</v>
      </c>
      <c r="X148" s="15" t="str">
        <f t="shared" si="93"/>
        <v>Вірно</v>
      </c>
      <c r="Y148" s="15" t="str">
        <f t="shared" si="93"/>
        <v>Вірно</v>
      </c>
    </row>
    <row r="149" spans="2:25" hidden="1" x14ac:dyDescent="0.25">
      <c r="B149" s="51"/>
      <c r="C149" s="52"/>
      <c r="D149" s="52"/>
      <c r="E149" s="15" t="str">
        <f>IF(E92&gt;=E93+E94+E95,"Вірно","Помилка")</f>
        <v>Вірно</v>
      </c>
      <c r="F149" s="15" t="str">
        <f t="shared" ref="F149:Y149" si="94">IF(F92&gt;=F93+F94+F95,"Вірно","Помилка")</f>
        <v>Вірно</v>
      </c>
      <c r="G149" s="15" t="str">
        <f t="shared" si="94"/>
        <v>Вірно</v>
      </c>
      <c r="H149" s="15" t="str">
        <f t="shared" si="94"/>
        <v>Вірно</v>
      </c>
      <c r="I149" s="15" t="str">
        <f t="shared" si="94"/>
        <v>Вірно</v>
      </c>
      <c r="J149" s="15" t="str">
        <f t="shared" si="94"/>
        <v>Вірно</v>
      </c>
      <c r="K149" s="15" t="str">
        <f t="shared" si="94"/>
        <v>Вірно</v>
      </c>
      <c r="L149" s="15" t="str">
        <f t="shared" si="94"/>
        <v>Вірно</v>
      </c>
      <c r="M149" s="15" t="str">
        <f t="shared" si="94"/>
        <v>Вірно</v>
      </c>
      <c r="N149" s="15" t="str">
        <f t="shared" si="94"/>
        <v>Вірно</v>
      </c>
      <c r="O149" s="15" t="str">
        <f t="shared" si="94"/>
        <v>Вірно</v>
      </c>
      <c r="P149" s="15" t="str">
        <f t="shared" si="94"/>
        <v>Вірно</v>
      </c>
      <c r="Q149" s="15" t="str">
        <f t="shared" si="94"/>
        <v>Вірно</v>
      </c>
      <c r="R149" s="15" t="str">
        <f t="shared" si="94"/>
        <v>Вірно</v>
      </c>
      <c r="S149" s="15" t="str">
        <f t="shared" si="94"/>
        <v>Вірно</v>
      </c>
      <c r="T149" s="15" t="str">
        <f t="shared" si="94"/>
        <v>Вірно</v>
      </c>
      <c r="U149" s="15" t="str">
        <f t="shared" si="94"/>
        <v>Вірно</v>
      </c>
      <c r="V149" s="15" t="str">
        <f t="shared" si="94"/>
        <v>Вірно</v>
      </c>
      <c r="W149" s="15" t="str">
        <f t="shared" si="94"/>
        <v>Вірно</v>
      </c>
      <c r="X149" s="15" t="str">
        <f t="shared" si="94"/>
        <v>Вірно</v>
      </c>
      <c r="Y149" s="15" t="str">
        <f t="shared" si="94"/>
        <v>Вірно</v>
      </c>
    </row>
    <row r="150" spans="2:25" hidden="1" x14ac:dyDescent="0.25">
      <c r="B150" s="47"/>
      <c r="C150" s="48"/>
      <c r="D150" s="48"/>
      <c r="E150" s="15" t="str">
        <f>IF(E96&gt;=E97+E98+E99+E100,"Вірно","Помилка")</f>
        <v>Вірно</v>
      </c>
      <c r="F150" s="15" t="str">
        <f t="shared" ref="F150:Y150" si="95">IF(F96&gt;=F97+F98+F99+F100,"Вірно","Помилка")</f>
        <v>Вірно</v>
      </c>
      <c r="G150" s="15" t="str">
        <f t="shared" si="95"/>
        <v>Вірно</v>
      </c>
      <c r="H150" s="15" t="str">
        <f t="shared" si="95"/>
        <v>Вірно</v>
      </c>
      <c r="I150" s="15" t="str">
        <f t="shared" si="95"/>
        <v>Вірно</v>
      </c>
      <c r="J150" s="15" t="str">
        <f t="shared" si="95"/>
        <v>Вірно</v>
      </c>
      <c r="K150" s="15" t="str">
        <f t="shared" si="95"/>
        <v>Вірно</v>
      </c>
      <c r="L150" s="15" t="str">
        <f t="shared" si="95"/>
        <v>Вірно</v>
      </c>
      <c r="M150" s="15" t="str">
        <f t="shared" si="95"/>
        <v>Вірно</v>
      </c>
      <c r="N150" s="15" t="str">
        <f t="shared" si="95"/>
        <v>Вірно</v>
      </c>
      <c r="O150" s="15" t="str">
        <f t="shared" si="95"/>
        <v>Вірно</v>
      </c>
      <c r="P150" s="15" t="str">
        <f t="shared" si="95"/>
        <v>Вірно</v>
      </c>
      <c r="Q150" s="15" t="str">
        <f t="shared" si="95"/>
        <v>Вірно</v>
      </c>
      <c r="R150" s="15" t="str">
        <f t="shared" si="95"/>
        <v>Вірно</v>
      </c>
      <c r="S150" s="15" t="str">
        <f t="shared" si="95"/>
        <v>Вірно</v>
      </c>
      <c r="T150" s="15" t="str">
        <f t="shared" si="95"/>
        <v>Вірно</v>
      </c>
      <c r="U150" s="15" t="str">
        <f t="shared" si="95"/>
        <v>Вірно</v>
      </c>
      <c r="V150" s="15" t="str">
        <f t="shared" si="95"/>
        <v>Вірно</v>
      </c>
      <c r="W150" s="15" t="str">
        <f t="shared" si="95"/>
        <v>Вірно</v>
      </c>
      <c r="X150" s="15" t="str">
        <f t="shared" si="95"/>
        <v>Вірно</v>
      </c>
      <c r="Y150" s="15" t="str">
        <f t="shared" si="95"/>
        <v>Вірно</v>
      </c>
    </row>
    <row r="151" spans="2:25" hidden="1" x14ac:dyDescent="0.25">
      <c r="B151" s="47"/>
      <c r="C151" s="50"/>
      <c r="D151" s="48"/>
      <c r="E151" s="15" t="str">
        <f>IF(E103=E105+E106+E118+E119+E122+E123+E127+E132+E133,"Вірно","Помилка")</f>
        <v>Вірно</v>
      </c>
      <c r="F151" s="15" t="str">
        <f t="shared" ref="F151:Y151" si="96">IF(F103=F105+F106+F118+F119+F122+F123+F127+F132+F133,"Вірно","Помилка")</f>
        <v>Вірно</v>
      </c>
      <c r="G151" s="15" t="str">
        <f t="shared" si="96"/>
        <v>Вірно</v>
      </c>
      <c r="H151" s="15" t="str">
        <f t="shared" si="96"/>
        <v>Вірно</v>
      </c>
      <c r="I151" s="15" t="str">
        <f t="shared" si="96"/>
        <v>Вірно</v>
      </c>
      <c r="J151" s="15" t="str">
        <f t="shared" si="96"/>
        <v>Вірно</v>
      </c>
      <c r="K151" s="15" t="str">
        <f t="shared" si="96"/>
        <v>Вірно</v>
      </c>
      <c r="L151" s="15" t="str">
        <f t="shared" si="96"/>
        <v>Вірно</v>
      </c>
      <c r="M151" s="15" t="str">
        <f t="shared" si="96"/>
        <v>Вірно</v>
      </c>
      <c r="N151" s="15" t="str">
        <f t="shared" si="96"/>
        <v>Вірно</v>
      </c>
      <c r="O151" s="15" t="str">
        <f t="shared" si="96"/>
        <v>Вірно</v>
      </c>
      <c r="P151" s="15" t="str">
        <f t="shared" si="96"/>
        <v>Вірно</v>
      </c>
      <c r="Q151" s="15" t="str">
        <f t="shared" si="96"/>
        <v>Вірно</v>
      </c>
      <c r="R151" s="15" t="str">
        <f t="shared" si="96"/>
        <v>Вірно</v>
      </c>
      <c r="S151" s="15" t="str">
        <f t="shared" si="96"/>
        <v>Вірно</v>
      </c>
      <c r="T151" s="15" t="str">
        <f t="shared" si="96"/>
        <v>Вірно</v>
      </c>
      <c r="U151" s="15" t="str">
        <f t="shared" si="96"/>
        <v>Вірно</v>
      </c>
      <c r="V151" s="15" t="str">
        <f t="shared" si="96"/>
        <v>Вірно</v>
      </c>
      <c r="W151" s="15" t="str">
        <f t="shared" si="96"/>
        <v>Вірно</v>
      </c>
      <c r="X151" s="15" t="str">
        <f t="shared" si="96"/>
        <v>Вірно</v>
      </c>
      <c r="Y151" s="15" t="str">
        <f t="shared" si="96"/>
        <v>Вірно</v>
      </c>
    </row>
    <row r="152" spans="2:25" hidden="1" x14ac:dyDescent="0.25">
      <c r="B152" s="47"/>
      <c r="C152" s="50"/>
      <c r="D152" s="48"/>
      <c r="E152" s="15" t="str">
        <f>IF(E106&gt;=E107+E108+E109+E110+E111+E112+E113+E114+E115+E116+E117,"Вірно","Помилка")</f>
        <v>Вірно</v>
      </c>
      <c r="F152" s="15" t="str">
        <f t="shared" ref="F152:Y152" si="97">IF(F106&gt;=F107+F108+F109+F110+F111+F112+F113+F114+F115+F116+F117,"Вірно","Помилка")</f>
        <v>Вірно</v>
      </c>
      <c r="G152" s="15" t="str">
        <f t="shared" si="97"/>
        <v>Вірно</v>
      </c>
      <c r="H152" s="15" t="str">
        <f t="shared" si="97"/>
        <v>Вірно</v>
      </c>
      <c r="I152" s="15" t="str">
        <f t="shared" si="97"/>
        <v>Вірно</v>
      </c>
      <c r="J152" s="15" t="str">
        <f t="shared" si="97"/>
        <v>Вірно</v>
      </c>
      <c r="K152" s="15" t="str">
        <f t="shared" si="97"/>
        <v>Вірно</v>
      </c>
      <c r="L152" s="15" t="str">
        <f t="shared" si="97"/>
        <v>Вірно</v>
      </c>
      <c r="M152" s="15" t="str">
        <f t="shared" si="97"/>
        <v>Вірно</v>
      </c>
      <c r="N152" s="15" t="str">
        <f t="shared" si="97"/>
        <v>Вірно</v>
      </c>
      <c r="O152" s="15" t="str">
        <f t="shared" si="97"/>
        <v>Вірно</v>
      </c>
      <c r="P152" s="15" t="str">
        <f t="shared" si="97"/>
        <v>Вірно</v>
      </c>
      <c r="Q152" s="15" t="str">
        <f t="shared" si="97"/>
        <v>Вірно</v>
      </c>
      <c r="R152" s="15" t="str">
        <f t="shared" si="97"/>
        <v>Вірно</v>
      </c>
      <c r="S152" s="15" t="str">
        <f t="shared" si="97"/>
        <v>Вірно</v>
      </c>
      <c r="T152" s="15" t="str">
        <f t="shared" si="97"/>
        <v>Вірно</v>
      </c>
      <c r="U152" s="15" t="str">
        <f t="shared" si="97"/>
        <v>Вірно</v>
      </c>
      <c r="V152" s="15" t="str">
        <f t="shared" si="97"/>
        <v>Вірно</v>
      </c>
      <c r="W152" s="15" t="str">
        <f t="shared" si="97"/>
        <v>Вірно</v>
      </c>
      <c r="X152" s="15" t="str">
        <f t="shared" si="97"/>
        <v>Вірно</v>
      </c>
      <c r="Y152" s="15" t="str">
        <f t="shared" si="97"/>
        <v>Вірно</v>
      </c>
    </row>
    <row r="153" spans="2:25" hidden="1" x14ac:dyDescent="0.25">
      <c r="B153" s="47"/>
      <c r="C153" s="50"/>
      <c r="D153" s="48"/>
      <c r="E153" s="15" t="str">
        <f>IF(E119&gt;=E120+E121,"Вірно","Помилка")</f>
        <v>Вірно</v>
      </c>
      <c r="F153" s="15" t="str">
        <f t="shared" ref="F153:Y153" si="98">IF(F119&gt;=F120+F121,"Вірно","Помилка")</f>
        <v>Вірно</v>
      </c>
      <c r="G153" s="15" t="str">
        <f t="shared" si="98"/>
        <v>Вірно</v>
      </c>
      <c r="H153" s="15" t="str">
        <f t="shared" si="98"/>
        <v>Вірно</v>
      </c>
      <c r="I153" s="15" t="str">
        <f t="shared" si="98"/>
        <v>Вірно</v>
      </c>
      <c r="J153" s="15" t="str">
        <f t="shared" si="98"/>
        <v>Вірно</v>
      </c>
      <c r="K153" s="15" t="str">
        <f t="shared" si="98"/>
        <v>Вірно</v>
      </c>
      <c r="L153" s="15" t="str">
        <f t="shared" si="98"/>
        <v>Вірно</v>
      </c>
      <c r="M153" s="15" t="str">
        <f t="shared" si="98"/>
        <v>Вірно</v>
      </c>
      <c r="N153" s="15" t="str">
        <f t="shared" si="98"/>
        <v>Вірно</v>
      </c>
      <c r="O153" s="15" t="str">
        <f t="shared" si="98"/>
        <v>Вірно</v>
      </c>
      <c r="P153" s="15" t="str">
        <f t="shared" si="98"/>
        <v>Вірно</v>
      </c>
      <c r="Q153" s="15" t="str">
        <f t="shared" si="98"/>
        <v>Вірно</v>
      </c>
      <c r="R153" s="15" t="str">
        <f t="shared" si="98"/>
        <v>Вірно</v>
      </c>
      <c r="S153" s="15" t="str">
        <f t="shared" si="98"/>
        <v>Вірно</v>
      </c>
      <c r="T153" s="15" t="str">
        <f t="shared" si="98"/>
        <v>Вірно</v>
      </c>
      <c r="U153" s="15" t="str">
        <f t="shared" si="98"/>
        <v>Вірно</v>
      </c>
      <c r="V153" s="15" t="str">
        <f t="shared" si="98"/>
        <v>Вірно</v>
      </c>
      <c r="W153" s="15" t="str">
        <f t="shared" si="98"/>
        <v>Вірно</v>
      </c>
      <c r="X153" s="15" t="str">
        <f t="shared" si="98"/>
        <v>Вірно</v>
      </c>
      <c r="Y153" s="15" t="str">
        <f t="shared" si="98"/>
        <v>Вірно</v>
      </c>
    </row>
    <row r="154" spans="2:25" hidden="1" x14ac:dyDescent="0.25">
      <c r="B154" s="47"/>
      <c r="C154" s="48"/>
      <c r="D154" s="48"/>
      <c r="E154" s="15" t="str">
        <f>IF(E123&gt;=E124+E125+E126,"Вірно","Помилка")</f>
        <v>Вірно</v>
      </c>
      <c r="F154" s="15" t="str">
        <f t="shared" ref="F154:Y154" si="99">IF(F123&gt;=F124+F125+F126,"Вірно","Помилка")</f>
        <v>Вірно</v>
      </c>
      <c r="G154" s="15" t="str">
        <f t="shared" si="99"/>
        <v>Вірно</v>
      </c>
      <c r="H154" s="15" t="str">
        <f t="shared" si="99"/>
        <v>Вірно</v>
      </c>
      <c r="I154" s="15" t="str">
        <f t="shared" si="99"/>
        <v>Вірно</v>
      </c>
      <c r="J154" s="15" t="str">
        <f t="shared" si="99"/>
        <v>Вірно</v>
      </c>
      <c r="K154" s="15" t="str">
        <f t="shared" si="99"/>
        <v>Вірно</v>
      </c>
      <c r="L154" s="15" t="str">
        <f t="shared" si="99"/>
        <v>Вірно</v>
      </c>
      <c r="M154" s="15" t="str">
        <f t="shared" si="99"/>
        <v>Вірно</v>
      </c>
      <c r="N154" s="15" t="str">
        <f t="shared" si="99"/>
        <v>Вірно</v>
      </c>
      <c r="O154" s="15" t="str">
        <f t="shared" si="99"/>
        <v>Вірно</v>
      </c>
      <c r="P154" s="15" t="str">
        <f t="shared" si="99"/>
        <v>Вірно</v>
      </c>
      <c r="Q154" s="15" t="str">
        <f t="shared" si="99"/>
        <v>Вірно</v>
      </c>
      <c r="R154" s="15" t="str">
        <f t="shared" si="99"/>
        <v>Вірно</v>
      </c>
      <c r="S154" s="15" t="str">
        <f t="shared" si="99"/>
        <v>Вірно</v>
      </c>
      <c r="T154" s="15" t="str">
        <f t="shared" si="99"/>
        <v>Вірно</v>
      </c>
      <c r="U154" s="15" t="str">
        <f t="shared" si="99"/>
        <v>Вірно</v>
      </c>
      <c r="V154" s="15" t="str">
        <f t="shared" si="99"/>
        <v>Вірно</v>
      </c>
      <c r="W154" s="15" t="str">
        <f t="shared" si="99"/>
        <v>Вірно</v>
      </c>
      <c r="X154" s="15" t="str">
        <f t="shared" si="99"/>
        <v>Вірно</v>
      </c>
      <c r="Y154" s="15" t="str">
        <f t="shared" si="99"/>
        <v>Вірно</v>
      </c>
    </row>
    <row r="155" spans="2:25" hidden="1" x14ac:dyDescent="0.25">
      <c r="B155" s="47"/>
      <c r="C155" s="49"/>
      <c r="D155" s="48"/>
      <c r="E155" s="15" t="str">
        <f>IF(E127&gt;=E128+E129+E130+E131,"Вірно","Помилка")</f>
        <v>Вірно</v>
      </c>
      <c r="F155" s="15" t="str">
        <f t="shared" ref="F155:Y155" si="100">IF(F127&gt;=F128+F129+F130+F131,"Вірно","Помилка")</f>
        <v>Вірно</v>
      </c>
      <c r="G155" s="15" t="str">
        <f t="shared" si="100"/>
        <v>Вірно</v>
      </c>
      <c r="H155" s="15" t="str">
        <f t="shared" si="100"/>
        <v>Вірно</v>
      </c>
      <c r="I155" s="15" t="str">
        <f t="shared" si="100"/>
        <v>Вірно</v>
      </c>
      <c r="J155" s="15" t="str">
        <f t="shared" si="100"/>
        <v>Вірно</v>
      </c>
      <c r="K155" s="15" t="str">
        <f t="shared" si="100"/>
        <v>Вірно</v>
      </c>
      <c r="L155" s="15" t="str">
        <f t="shared" si="100"/>
        <v>Вірно</v>
      </c>
      <c r="M155" s="15" t="str">
        <f t="shared" si="100"/>
        <v>Вірно</v>
      </c>
      <c r="N155" s="15" t="str">
        <f t="shared" si="100"/>
        <v>Вірно</v>
      </c>
      <c r="O155" s="15" t="str">
        <f t="shared" si="100"/>
        <v>Вірно</v>
      </c>
      <c r="P155" s="15" t="str">
        <f t="shared" si="100"/>
        <v>Вірно</v>
      </c>
      <c r="Q155" s="15" t="str">
        <f t="shared" si="100"/>
        <v>Вірно</v>
      </c>
      <c r="R155" s="15" t="str">
        <f t="shared" si="100"/>
        <v>Вірно</v>
      </c>
      <c r="S155" s="15" t="str">
        <f t="shared" si="100"/>
        <v>Вірно</v>
      </c>
      <c r="T155" s="15" t="str">
        <f t="shared" si="100"/>
        <v>Вірно</v>
      </c>
      <c r="U155" s="15" t="str">
        <f t="shared" si="100"/>
        <v>Вірно</v>
      </c>
      <c r="V155" s="15" t="str">
        <f t="shared" si="100"/>
        <v>Вірно</v>
      </c>
      <c r="W155" s="15" t="str">
        <f t="shared" si="100"/>
        <v>Вірно</v>
      </c>
      <c r="X155" s="15" t="str">
        <f t="shared" si="100"/>
        <v>Вірно</v>
      </c>
      <c r="Y155" s="15" t="str">
        <f t="shared" si="100"/>
        <v>Вірно</v>
      </c>
    </row>
    <row r="156" spans="2:25" x14ac:dyDescent="0.25">
      <c r="B156" s="47"/>
      <c r="C156" s="49"/>
      <c r="D156" s="48"/>
    </row>
    <row r="157" spans="2:25" x14ac:dyDescent="0.25">
      <c r="B157" s="47"/>
      <c r="C157" s="49"/>
      <c r="D157" s="48"/>
    </row>
    <row r="158" spans="2:25" x14ac:dyDescent="0.25">
      <c r="B158" s="47"/>
      <c r="C158" s="49"/>
      <c r="D158" s="48"/>
    </row>
    <row r="159" spans="2:25" x14ac:dyDescent="0.25">
      <c r="B159" s="51"/>
      <c r="C159" s="52"/>
      <c r="D159" s="52"/>
    </row>
    <row r="160" spans="2:25" x14ac:dyDescent="0.25">
      <c r="B160" s="51"/>
      <c r="C160" s="52"/>
      <c r="D160" s="52"/>
    </row>
    <row r="161" spans="2:4" x14ac:dyDescent="0.25">
      <c r="B161" s="51"/>
      <c r="C161" s="52"/>
      <c r="D161" s="52"/>
    </row>
    <row r="162" spans="2:4" x14ac:dyDescent="0.25">
      <c r="B162" s="47"/>
      <c r="C162" s="50"/>
      <c r="D162" s="48"/>
    </row>
    <row r="163" spans="2:4" x14ac:dyDescent="0.25">
      <c r="B163" s="47"/>
      <c r="C163" s="50"/>
      <c r="D163" s="48"/>
    </row>
    <row r="164" spans="2:4" x14ac:dyDescent="0.25">
      <c r="B164" s="51"/>
      <c r="C164" s="52"/>
      <c r="D164" s="52"/>
    </row>
    <row r="165" spans="2:4" x14ac:dyDescent="0.25">
      <c r="B165" s="47"/>
      <c r="C165" s="50"/>
      <c r="D165" s="48"/>
    </row>
    <row r="166" spans="2:4" x14ac:dyDescent="0.25">
      <c r="B166" s="47"/>
      <c r="C166" s="50"/>
      <c r="D166" s="48"/>
    </row>
    <row r="167" spans="2:4" x14ac:dyDescent="0.25">
      <c r="B167" s="51"/>
      <c r="C167" s="52"/>
      <c r="D167" s="52"/>
    </row>
    <row r="168" spans="2:4" x14ac:dyDescent="0.25">
      <c r="B168" s="47"/>
      <c r="C168" s="48"/>
      <c r="D168" s="48"/>
    </row>
    <row r="169" spans="2:4" x14ac:dyDescent="0.25">
      <c r="B169" s="47"/>
      <c r="C169" s="50"/>
      <c r="D169" s="48"/>
    </row>
    <row r="170" spans="2:4" x14ac:dyDescent="0.25">
      <c r="B170" s="47"/>
      <c r="C170" s="50"/>
      <c r="D170" s="48"/>
    </row>
    <row r="171" spans="2:4" x14ac:dyDescent="0.25">
      <c r="B171" s="51"/>
      <c r="C171" s="52"/>
      <c r="D171" s="52"/>
    </row>
    <row r="172" spans="2:4" x14ac:dyDescent="0.25">
      <c r="B172" s="47"/>
      <c r="C172" s="48"/>
      <c r="D172" s="48"/>
    </row>
    <row r="173" spans="2:4" x14ac:dyDescent="0.25">
      <c r="B173" s="47"/>
      <c r="C173" s="50"/>
      <c r="D173" s="48"/>
    </row>
    <row r="174" spans="2:4" x14ac:dyDescent="0.25">
      <c r="B174" s="47"/>
      <c r="C174" s="50"/>
      <c r="D174" s="48"/>
    </row>
    <row r="175" spans="2:4" x14ac:dyDescent="0.25">
      <c r="B175" s="47"/>
      <c r="C175" s="50"/>
      <c r="D175" s="48"/>
    </row>
    <row r="176" spans="2:4" x14ac:dyDescent="0.25">
      <c r="B176" s="47"/>
      <c r="C176" s="50"/>
      <c r="D176" s="48"/>
    </row>
    <row r="177" spans="2:4" x14ac:dyDescent="0.25">
      <c r="B177" s="47"/>
      <c r="C177" s="48"/>
      <c r="D177" s="48"/>
    </row>
    <row r="178" spans="2:4" x14ac:dyDescent="0.25">
      <c r="B178" s="47"/>
      <c r="C178" s="49"/>
      <c r="D178" s="48"/>
    </row>
    <row r="179" spans="2:4" x14ac:dyDescent="0.25">
      <c r="B179" s="47"/>
      <c r="C179" s="49"/>
      <c r="D179" s="48"/>
    </row>
    <row r="180" spans="2:4" x14ac:dyDescent="0.25">
      <c r="B180" s="47"/>
      <c r="C180" s="49"/>
      <c r="D180" s="48"/>
    </row>
    <row r="181" spans="2:4" x14ac:dyDescent="0.25">
      <c r="B181" s="47"/>
      <c r="C181" s="49"/>
      <c r="D181" s="48"/>
    </row>
    <row r="182" spans="2:4" x14ac:dyDescent="0.25">
      <c r="B182" s="47"/>
      <c r="C182" s="49"/>
      <c r="D182" s="48"/>
    </row>
    <row r="183" spans="2:4" x14ac:dyDescent="0.25">
      <c r="B183" s="47"/>
      <c r="C183" s="49"/>
      <c r="D183" s="48"/>
    </row>
    <row r="184" spans="2:4" x14ac:dyDescent="0.25">
      <c r="B184" s="47"/>
      <c r="C184" s="49"/>
      <c r="D184" s="48"/>
    </row>
    <row r="185" spans="2:4" x14ac:dyDescent="0.25">
      <c r="B185" s="47"/>
      <c r="C185" s="49"/>
      <c r="D185" s="48"/>
    </row>
    <row r="186" spans="2:4" x14ac:dyDescent="0.25">
      <c r="B186" s="51"/>
      <c r="C186" s="52"/>
      <c r="D186" s="52"/>
    </row>
    <row r="187" spans="2:4" x14ac:dyDescent="0.25">
      <c r="B187" s="47"/>
      <c r="C187" s="48"/>
      <c r="D187" s="48"/>
    </row>
    <row r="188" spans="2:4" x14ac:dyDescent="0.25">
      <c r="B188" s="47"/>
      <c r="C188" s="50"/>
      <c r="D188" s="48"/>
    </row>
    <row r="189" spans="2:4" x14ac:dyDescent="0.25">
      <c r="B189" s="47"/>
      <c r="C189" s="50"/>
      <c r="D189" s="48"/>
    </row>
    <row r="190" spans="2:4" x14ac:dyDescent="0.25">
      <c r="B190" s="47"/>
      <c r="C190" s="50"/>
      <c r="D190" s="48"/>
    </row>
    <row r="191" spans="2:4" x14ac:dyDescent="0.25">
      <c r="B191" s="47"/>
      <c r="C191" s="50"/>
      <c r="D191" s="48"/>
    </row>
    <row r="192" spans="2:4" x14ac:dyDescent="0.25">
      <c r="B192" s="47"/>
      <c r="C192" s="50"/>
      <c r="D192" s="48"/>
    </row>
    <row r="193" spans="2:4" x14ac:dyDescent="0.25">
      <c r="B193" s="51"/>
      <c r="C193" s="52"/>
      <c r="D193" s="52"/>
    </row>
  </sheetData>
  <conditionalFormatting sqref="E135:Y155">
    <cfRule type="cellIs" dxfId="50" priority="68" operator="equal">
      <formula>"Помилка"</formula>
    </cfRule>
  </conditionalFormatting>
  <conditionalFormatting sqref="AA10:AT10">
    <cfRule type="cellIs" dxfId="49" priority="45" operator="equal">
      <formula>"Помилка"</formula>
    </cfRule>
  </conditionalFormatting>
  <conditionalFormatting sqref="AA12:AT41">
    <cfRule type="cellIs" dxfId="48" priority="34" operator="equal">
      <formula>"Помилка"</formula>
    </cfRule>
  </conditionalFormatting>
  <conditionalFormatting sqref="AA43:AT72">
    <cfRule type="cellIs" dxfId="47" priority="23" operator="equal">
      <formula>"Помилка"</formula>
    </cfRule>
  </conditionalFormatting>
  <conditionalFormatting sqref="AA74:AT103">
    <cfRule type="cellIs" dxfId="46" priority="12" operator="equal">
      <formula>"Помилка"</formula>
    </cfRule>
  </conditionalFormatting>
  <conditionalFormatting sqref="AA105:AT133">
    <cfRule type="cellIs" dxfId="45" priority="1" operator="equal">
      <formula>"Помилка"</formula>
    </cfRule>
  </conditionalFormatting>
  <conditionalFormatting sqref="AA8:AU8">
    <cfRule type="cellIs" dxfId="44" priority="56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T191"/>
  <sheetViews>
    <sheetView topLeftCell="B2" zoomScale="90" zoomScaleNormal="90" workbookViewId="0">
      <pane xSplit="3" ySplit="6" topLeftCell="E8" activePane="bottomRight" state="frozen"/>
      <selection activeCell="B2" sqref="B2"/>
      <selection pane="topRight" activeCell="E2" sqref="E2"/>
      <selection pane="bottomLeft" activeCell="B8" sqref="B8"/>
      <selection pane="bottomRight"/>
    </sheetView>
  </sheetViews>
  <sheetFormatPr defaultRowHeight="15" x14ac:dyDescent="0.25"/>
  <cols>
    <col min="1" max="1" width="13" style="65" hidden="1" customWidth="1"/>
    <col min="2" max="2" width="42.85546875" style="10" customWidth="1"/>
    <col min="3" max="3" width="8.5703125" style="11" customWidth="1"/>
    <col min="4" max="4" width="13.5703125" style="10" customWidth="1"/>
    <col min="5" max="8" width="9.140625" style="13"/>
    <col min="9" max="9" width="9.85546875" style="13" customWidth="1"/>
    <col min="10" max="12" width="9.140625" style="13"/>
    <col min="13" max="13" width="10.28515625" style="13" customWidth="1"/>
    <col min="14" max="15" width="9.140625" style="13"/>
    <col min="16" max="20" width="0" style="13" hidden="1" customWidth="1"/>
    <col min="21" max="16384" width="9.140625" style="13"/>
  </cols>
  <sheetData>
    <row r="1" spans="1:20" hidden="1" x14ac:dyDescent="0.25">
      <c r="A1" s="65" t="s">
        <v>1161</v>
      </c>
      <c r="B1" s="65" t="s">
        <v>621</v>
      </c>
      <c r="C1" s="65" t="s">
        <v>945</v>
      </c>
      <c r="D1" s="65" t="s">
        <v>946</v>
      </c>
      <c r="E1" s="65" t="s">
        <v>1075</v>
      </c>
      <c r="F1" s="65" t="s">
        <v>1076</v>
      </c>
      <c r="G1" s="65" t="s">
        <v>1079</v>
      </c>
      <c r="H1" s="65" t="s">
        <v>1080</v>
      </c>
      <c r="I1" s="65" t="s">
        <v>1081</v>
      </c>
      <c r="J1" s="65" t="s">
        <v>1082</v>
      </c>
      <c r="K1" s="65" t="s">
        <v>1077</v>
      </c>
      <c r="L1" s="65" t="s">
        <v>1078</v>
      </c>
      <c r="M1" s="65" t="s">
        <v>1083</v>
      </c>
      <c r="N1" s="65" t="s">
        <v>1084</v>
      </c>
    </row>
    <row r="2" spans="1:20" s="25" customFormat="1" ht="18.75" customHeight="1" x14ac:dyDescent="0.25">
      <c r="A2" s="142"/>
      <c r="B2" s="22" t="s">
        <v>476</v>
      </c>
      <c r="C2" s="23" t="s">
        <v>475</v>
      </c>
      <c r="D2" s="23"/>
      <c r="E2" s="24"/>
      <c r="F2" s="24"/>
      <c r="G2" s="24"/>
      <c r="H2" s="24"/>
      <c r="I2" s="24"/>
      <c r="J2" s="24"/>
      <c r="K2" s="24"/>
      <c r="L2" s="24"/>
      <c r="M2" s="24"/>
    </row>
    <row r="3" spans="1:20" s="17" customFormat="1" ht="55.5" customHeight="1" x14ac:dyDescent="0.25">
      <c r="B3" s="7" t="s">
        <v>2</v>
      </c>
      <c r="C3" s="7" t="s">
        <v>3</v>
      </c>
      <c r="D3" s="7" t="s">
        <v>192</v>
      </c>
      <c r="E3" s="201" t="s">
        <v>1178</v>
      </c>
      <c r="F3" s="202"/>
      <c r="G3" s="201" t="s">
        <v>431</v>
      </c>
      <c r="H3" s="202"/>
      <c r="I3" s="5" t="s">
        <v>1179</v>
      </c>
      <c r="J3" s="7" t="s">
        <v>340</v>
      </c>
      <c r="K3" s="198" t="s">
        <v>584</v>
      </c>
      <c r="L3" s="199"/>
      <c r="M3" s="5" t="s">
        <v>1180</v>
      </c>
      <c r="N3" s="7" t="s">
        <v>340</v>
      </c>
    </row>
    <row r="4" spans="1:20" s="17" customFormat="1" ht="15" customHeight="1" x14ac:dyDescent="0.25">
      <c r="B4" s="34"/>
      <c r="C4" s="34"/>
      <c r="D4" s="34"/>
      <c r="E4" s="4" t="s">
        <v>6</v>
      </c>
      <c r="F4" s="4" t="s">
        <v>315</v>
      </c>
      <c r="G4" s="4" t="s">
        <v>6</v>
      </c>
      <c r="H4" s="4" t="s">
        <v>315</v>
      </c>
      <c r="I4" s="2" t="s">
        <v>1137</v>
      </c>
      <c r="J4" s="2"/>
      <c r="K4" s="4" t="s">
        <v>6</v>
      </c>
      <c r="L4" s="4" t="s">
        <v>315</v>
      </c>
      <c r="M4" s="2" t="s">
        <v>1138</v>
      </c>
      <c r="N4" s="2"/>
    </row>
    <row r="5" spans="1:20" s="17" customFormat="1" ht="15" customHeight="1" x14ac:dyDescent="0.25">
      <c r="B5" s="4" t="s">
        <v>16</v>
      </c>
      <c r="C5" s="4" t="s">
        <v>17</v>
      </c>
      <c r="D5" s="4" t="s">
        <v>18</v>
      </c>
      <c r="E5" s="4">
        <v>1</v>
      </c>
      <c r="F5" s="4">
        <v>2</v>
      </c>
      <c r="G5" s="4">
        <v>3</v>
      </c>
      <c r="H5" s="4">
        <v>4</v>
      </c>
      <c r="I5" s="4">
        <v>5</v>
      </c>
      <c r="J5" s="4">
        <v>6</v>
      </c>
      <c r="K5" s="4">
        <v>7</v>
      </c>
      <c r="L5" s="4">
        <v>8</v>
      </c>
      <c r="M5" s="4">
        <v>9</v>
      </c>
      <c r="N5" s="4">
        <v>10</v>
      </c>
    </row>
    <row r="6" spans="1:20" ht="15" customHeight="1" x14ac:dyDescent="0.25">
      <c r="B6" s="74" t="s">
        <v>590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70"/>
    </row>
    <row r="7" spans="1:20" x14ac:dyDescent="0.25">
      <c r="A7" s="131" t="s">
        <v>804</v>
      </c>
      <c r="B7" s="39" t="s">
        <v>1168</v>
      </c>
      <c r="C7" s="63" t="s">
        <v>240</v>
      </c>
      <c r="D7" s="39" t="s">
        <v>19</v>
      </c>
      <c r="E7" s="40">
        <v>830</v>
      </c>
      <c r="F7" s="40">
        <v>1</v>
      </c>
      <c r="G7" s="40">
        <v>184</v>
      </c>
      <c r="H7" s="40">
        <v>0</v>
      </c>
      <c r="I7" s="40">
        <v>278541</v>
      </c>
      <c r="J7" s="40">
        <v>0</v>
      </c>
      <c r="K7" s="40">
        <v>646</v>
      </c>
      <c r="L7" s="40">
        <v>1</v>
      </c>
      <c r="M7" s="40">
        <v>230071</v>
      </c>
      <c r="N7" s="40">
        <v>365</v>
      </c>
      <c r="P7" s="15" t="str">
        <f>IF(E7&gt;=F7,"Вірно","Помилка")</f>
        <v>Вірно</v>
      </c>
      <c r="Q7" s="15" t="str">
        <f>IF(G7&gt;=H7,"Вірно","Помилка")</f>
        <v>Вірно</v>
      </c>
      <c r="R7" s="15" t="str">
        <f>IF(I7&gt;=J7,"Вірно","Помилка")</f>
        <v>Вірно</v>
      </c>
      <c r="S7" s="15" t="str">
        <f>IF(K7&gt;=L7,"Вірно","Помилка")</f>
        <v>Вірно</v>
      </c>
      <c r="T7" s="15" t="str">
        <f>IF(M7&gt;=N7,"Вірно","Помилка")</f>
        <v>Вірно</v>
      </c>
    </row>
    <row r="8" spans="1:20" ht="15" customHeight="1" x14ac:dyDescent="0.25">
      <c r="A8" s="131" t="s">
        <v>805</v>
      </c>
      <c r="B8" s="45" t="s">
        <v>543</v>
      </c>
      <c r="C8" s="44" t="s">
        <v>544</v>
      </c>
      <c r="D8" s="45" t="s">
        <v>22</v>
      </c>
      <c r="E8" s="46">
        <v>131</v>
      </c>
      <c r="F8" s="46">
        <v>0</v>
      </c>
      <c r="G8" s="46">
        <v>33</v>
      </c>
      <c r="H8" s="46">
        <v>0</v>
      </c>
      <c r="I8" s="46">
        <v>48464</v>
      </c>
      <c r="J8" s="46">
        <v>0</v>
      </c>
      <c r="K8" s="46">
        <v>98</v>
      </c>
      <c r="L8" s="46">
        <v>0</v>
      </c>
      <c r="M8" s="46">
        <v>32193</v>
      </c>
      <c r="N8" s="46">
        <v>0</v>
      </c>
      <c r="P8" s="15" t="str">
        <f>IF(E8&gt;=F8,"Вірно","Помилка")</f>
        <v>Вірно</v>
      </c>
      <c r="Q8" s="15" t="str">
        <f>IF(G8&gt;=H8,"Вірно","Помилка")</f>
        <v>Вірно</v>
      </c>
      <c r="R8" s="15" t="str">
        <f>IF(I8&gt;=J8,"Вірно","Помилка")</f>
        <v>Вірно</v>
      </c>
      <c r="S8" s="15" t="str">
        <f>IF(K8&gt;=L8,"Вірно","Помилка")</f>
        <v>Вірно</v>
      </c>
      <c r="T8" s="15" t="str">
        <f>IF(M8&gt;=N8,"Вірно","Помилка")</f>
        <v>Вірно</v>
      </c>
    </row>
    <row r="9" spans="1:20" ht="15" customHeight="1" x14ac:dyDescent="0.25">
      <c r="B9" s="73" t="s">
        <v>202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2"/>
    </row>
    <row r="10" spans="1:20" ht="15" customHeight="1" x14ac:dyDescent="0.25">
      <c r="A10" s="131" t="s">
        <v>806</v>
      </c>
      <c r="B10" s="72" t="s">
        <v>317</v>
      </c>
      <c r="C10" s="44" t="s">
        <v>552</v>
      </c>
      <c r="D10" s="45" t="s">
        <v>24</v>
      </c>
      <c r="E10" s="46">
        <v>9</v>
      </c>
      <c r="F10" s="46">
        <v>0</v>
      </c>
      <c r="G10" s="46">
        <v>2</v>
      </c>
      <c r="H10" s="46">
        <v>0</v>
      </c>
      <c r="I10" s="46">
        <v>4446</v>
      </c>
      <c r="J10" s="46">
        <v>0</v>
      </c>
      <c r="K10" s="46">
        <v>7</v>
      </c>
      <c r="L10" s="46">
        <v>0</v>
      </c>
      <c r="M10" s="46">
        <v>2555</v>
      </c>
      <c r="N10" s="46">
        <v>0</v>
      </c>
      <c r="P10" s="15" t="str">
        <f t="shared" ref="P10:P12" si="0">IF(E10&gt;=F10,"Вірно","Помилка")</f>
        <v>Вірно</v>
      </c>
      <c r="Q10" s="15" t="str">
        <f t="shared" ref="Q10:Q12" si="1">IF(G10&gt;=H10,"Вірно","Помилка")</f>
        <v>Вірно</v>
      </c>
      <c r="R10" s="15" t="str">
        <f t="shared" ref="R10:R12" si="2">IF(I10&gt;=J10,"Вірно","Помилка")</f>
        <v>Вірно</v>
      </c>
      <c r="S10" s="15" t="str">
        <f t="shared" ref="S10:S12" si="3">IF(K10&gt;=L10,"Вірно","Помилка")</f>
        <v>Вірно</v>
      </c>
      <c r="T10" s="15" t="str">
        <f t="shared" ref="T10:T12" si="4">IF(M10&gt;=N10,"Вірно","Помилка")</f>
        <v>Вірно</v>
      </c>
    </row>
    <row r="11" spans="1:20" ht="26.25" customHeight="1" x14ac:dyDescent="0.25">
      <c r="A11" s="131" t="s">
        <v>807</v>
      </c>
      <c r="B11" s="72" t="s">
        <v>318</v>
      </c>
      <c r="C11" s="44" t="s">
        <v>553</v>
      </c>
      <c r="D11" s="45" t="s">
        <v>33</v>
      </c>
      <c r="E11" s="46">
        <v>12</v>
      </c>
      <c r="F11" s="46">
        <v>0</v>
      </c>
      <c r="G11" s="46">
        <v>5</v>
      </c>
      <c r="H11" s="46">
        <v>0</v>
      </c>
      <c r="I11" s="46">
        <v>9814</v>
      </c>
      <c r="J11" s="46">
        <v>0</v>
      </c>
      <c r="K11" s="46">
        <v>7</v>
      </c>
      <c r="L11" s="46">
        <v>0</v>
      </c>
      <c r="M11" s="46">
        <v>2675</v>
      </c>
      <c r="N11" s="46">
        <v>0</v>
      </c>
      <c r="P11" s="15" t="str">
        <f t="shared" si="0"/>
        <v>Вірно</v>
      </c>
      <c r="Q11" s="15" t="str">
        <f t="shared" si="1"/>
        <v>Вірно</v>
      </c>
      <c r="R11" s="15" t="str">
        <f t="shared" si="2"/>
        <v>Вірно</v>
      </c>
      <c r="S11" s="15" t="str">
        <f t="shared" si="3"/>
        <v>Вірно</v>
      </c>
      <c r="T11" s="15" t="str">
        <f t="shared" si="4"/>
        <v>Вірно</v>
      </c>
    </row>
    <row r="12" spans="1:20" ht="15" customHeight="1" x14ac:dyDescent="0.25">
      <c r="A12" s="131" t="s">
        <v>808</v>
      </c>
      <c r="B12" s="45" t="s">
        <v>34</v>
      </c>
      <c r="C12" s="44" t="s">
        <v>545</v>
      </c>
      <c r="D12" s="45" t="s">
        <v>35</v>
      </c>
      <c r="E12" s="46">
        <v>35</v>
      </c>
      <c r="F12" s="46">
        <v>0</v>
      </c>
      <c r="G12" s="46">
        <v>9</v>
      </c>
      <c r="H12" s="46">
        <v>0</v>
      </c>
      <c r="I12" s="46">
        <v>2792</v>
      </c>
      <c r="J12" s="46">
        <v>0</v>
      </c>
      <c r="K12" s="46">
        <v>26</v>
      </c>
      <c r="L12" s="46">
        <v>0</v>
      </c>
      <c r="M12" s="46">
        <v>9090</v>
      </c>
      <c r="N12" s="46">
        <v>0</v>
      </c>
      <c r="P12" s="15" t="str">
        <f t="shared" si="0"/>
        <v>Вірно</v>
      </c>
      <c r="Q12" s="15" t="str">
        <f t="shared" si="1"/>
        <v>Вірно</v>
      </c>
      <c r="R12" s="15" t="str">
        <f t="shared" si="2"/>
        <v>Вірно</v>
      </c>
      <c r="S12" s="15" t="str">
        <f t="shared" si="3"/>
        <v>Вірно</v>
      </c>
      <c r="T12" s="15" t="str">
        <f t="shared" si="4"/>
        <v>Вірно</v>
      </c>
    </row>
    <row r="13" spans="1:20" ht="15" customHeight="1" x14ac:dyDescent="0.25">
      <c r="B13" s="73" t="s">
        <v>597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2"/>
    </row>
    <row r="14" spans="1:20" x14ac:dyDescent="0.25">
      <c r="A14" s="65" t="s">
        <v>809</v>
      </c>
      <c r="B14" s="72" t="s">
        <v>40</v>
      </c>
      <c r="C14" s="44" t="s">
        <v>554</v>
      </c>
      <c r="D14" s="45" t="s">
        <v>319</v>
      </c>
      <c r="E14" s="46">
        <v>16</v>
      </c>
      <c r="F14" s="46">
        <v>0</v>
      </c>
      <c r="G14" s="46">
        <v>5</v>
      </c>
      <c r="H14" s="46">
        <v>0</v>
      </c>
      <c r="I14" s="46">
        <v>2057</v>
      </c>
      <c r="J14" s="46">
        <v>0</v>
      </c>
      <c r="K14" s="46">
        <v>11</v>
      </c>
      <c r="L14" s="46">
        <v>0</v>
      </c>
      <c r="M14" s="46">
        <v>3815</v>
      </c>
      <c r="N14" s="46">
        <v>0</v>
      </c>
      <c r="P14" s="15" t="str">
        <f t="shared" ref="P14:P24" si="5">IF(E14&gt;=F14,"Вірно","Помилка")</f>
        <v>Вірно</v>
      </c>
      <c r="Q14" s="15" t="str">
        <f t="shared" ref="Q14:Q24" si="6">IF(G14&gt;=H14,"Вірно","Помилка")</f>
        <v>Вірно</v>
      </c>
      <c r="R14" s="15" t="str">
        <f t="shared" ref="R14:R24" si="7">IF(I14&gt;=J14,"Вірно","Помилка")</f>
        <v>Вірно</v>
      </c>
      <c r="S14" s="15" t="str">
        <f t="shared" ref="S14:S24" si="8">IF(K14&gt;=L14,"Вірно","Помилка")</f>
        <v>Вірно</v>
      </c>
      <c r="T14" s="15" t="str">
        <f t="shared" ref="T14:T24" si="9">IF(M14&gt;=N14,"Вірно","Помилка")</f>
        <v>Вірно</v>
      </c>
    </row>
    <row r="15" spans="1:20" ht="15" customHeight="1" x14ac:dyDescent="0.25">
      <c r="A15" s="65" t="s">
        <v>810</v>
      </c>
      <c r="B15" s="72" t="s">
        <v>42</v>
      </c>
      <c r="C15" s="44" t="s">
        <v>555</v>
      </c>
      <c r="D15" s="45" t="s">
        <v>320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P15" s="15" t="str">
        <f t="shared" si="5"/>
        <v>Вірно</v>
      </c>
      <c r="Q15" s="15" t="str">
        <f t="shared" si="6"/>
        <v>Вірно</v>
      </c>
      <c r="R15" s="15" t="str">
        <f t="shared" si="7"/>
        <v>Вірно</v>
      </c>
      <c r="S15" s="15" t="str">
        <f t="shared" si="8"/>
        <v>Вірно</v>
      </c>
      <c r="T15" s="15" t="str">
        <f t="shared" si="9"/>
        <v>Вірно</v>
      </c>
    </row>
    <row r="16" spans="1:20" ht="15" customHeight="1" x14ac:dyDescent="0.25">
      <c r="A16" s="131" t="s">
        <v>811</v>
      </c>
      <c r="B16" s="45" t="s">
        <v>541</v>
      </c>
      <c r="C16" s="44" t="s">
        <v>546</v>
      </c>
      <c r="D16" s="45" t="s">
        <v>121</v>
      </c>
      <c r="E16" s="46">
        <v>550</v>
      </c>
      <c r="F16" s="46">
        <v>1</v>
      </c>
      <c r="G16" s="46">
        <v>116</v>
      </c>
      <c r="H16" s="46">
        <v>0</v>
      </c>
      <c r="I16" s="46">
        <v>190837</v>
      </c>
      <c r="J16" s="46">
        <v>0</v>
      </c>
      <c r="K16" s="46">
        <v>434</v>
      </c>
      <c r="L16" s="46">
        <v>1</v>
      </c>
      <c r="M16" s="46">
        <v>158256</v>
      </c>
      <c r="N16" s="46">
        <v>365</v>
      </c>
      <c r="P16" s="15" t="str">
        <f t="shared" si="5"/>
        <v>Вірно</v>
      </c>
      <c r="Q16" s="15" t="str">
        <f t="shared" si="6"/>
        <v>Вірно</v>
      </c>
      <c r="R16" s="15" t="str">
        <f t="shared" si="7"/>
        <v>Вірно</v>
      </c>
      <c r="S16" s="15" t="str">
        <f t="shared" si="8"/>
        <v>Вірно</v>
      </c>
      <c r="T16" s="15" t="str">
        <f t="shared" si="9"/>
        <v>Вірно</v>
      </c>
    </row>
    <row r="17" spans="1:20" x14ac:dyDescent="0.25">
      <c r="A17" s="65" t="s">
        <v>812</v>
      </c>
      <c r="B17" s="72" t="s">
        <v>321</v>
      </c>
      <c r="C17" s="44" t="s">
        <v>556</v>
      </c>
      <c r="D17" s="45" t="s">
        <v>123</v>
      </c>
      <c r="E17" s="46">
        <v>509</v>
      </c>
      <c r="F17" s="46">
        <v>1</v>
      </c>
      <c r="G17" s="46">
        <v>105</v>
      </c>
      <c r="H17" s="46">
        <v>0</v>
      </c>
      <c r="I17" s="46">
        <v>181101</v>
      </c>
      <c r="J17" s="46">
        <v>0</v>
      </c>
      <c r="K17" s="46">
        <v>394</v>
      </c>
      <c r="L17" s="46">
        <v>1</v>
      </c>
      <c r="M17" s="46">
        <v>143817</v>
      </c>
      <c r="N17" s="46">
        <v>365</v>
      </c>
      <c r="P17" s="15" t="str">
        <f t="shared" si="5"/>
        <v>Вірно</v>
      </c>
      <c r="Q17" s="15" t="str">
        <f t="shared" si="6"/>
        <v>Вірно</v>
      </c>
      <c r="R17" s="15" t="str">
        <f t="shared" si="7"/>
        <v>Вірно</v>
      </c>
      <c r="S17" s="15" t="str">
        <f t="shared" si="8"/>
        <v>Вірно</v>
      </c>
      <c r="T17" s="15" t="str">
        <f t="shared" si="9"/>
        <v>Вірно</v>
      </c>
    </row>
    <row r="18" spans="1:20" ht="15" customHeight="1" x14ac:dyDescent="0.25">
      <c r="A18" s="131" t="s">
        <v>813</v>
      </c>
      <c r="B18" s="45" t="s">
        <v>223</v>
      </c>
      <c r="C18" s="44" t="s">
        <v>547</v>
      </c>
      <c r="D18" s="45" t="s">
        <v>127</v>
      </c>
      <c r="E18" s="46">
        <v>17</v>
      </c>
      <c r="F18" s="46">
        <v>0</v>
      </c>
      <c r="G18" s="46">
        <v>3</v>
      </c>
      <c r="H18" s="46">
        <v>0</v>
      </c>
      <c r="I18" s="46">
        <v>3127</v>
      </c>
      <c r="J18" s="46">
        <v>0</v>
      </c>
      <c r="K18" s="46">
        <v>14</v>
      </c>
      <c r="L18" s="46">
        <v>0</v>
      </c>
      <c r="M18" s="46">
        <v>4684</v>
      </c>
      <c r="N18" s="46">
        <v>0</v>
      </c>
      <c r="P18" s="15" t="str">
        <f t="shared" si="5"/>
        <v>Вірно</v>
      </c>
      <c r="Q18" s="15" t="str">
        <f t="shared" si="6"/>
        <v>Вірно</v>
      </c>
      <c r="R18" s="15" t="str">
        <f t="shared" si="7"/>
        <v>Вірно</v>
      </c>
      <c r="S18" s="15" t="str">
        <f t="shared" si="8"/>
        <v>Вірно</v>
      </c>
      <c r="T18" s="15" t="str">
        <f t="shared" si="9"/>
        <v>Вірно</v>
      </c>
    </row>
    <row r="19" spans="1:20" ht="15" customHeight="1" x14ac:dyDescent="0.25">
      <c r="A19" s="65" t="s">
        <v>814</v>
      </c>
      <c r="B19" s="72" t="s">
        <v>322</v>
      </c>
      <c r="C19" s="44" t="s">
        <v>557</v>
      </c>
      <c r="D19" s="45" t="s">
        <v>135</v>
      </c>
      <c r="E19" s="46">
        <v>3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3</v>
      </c>
      <c r="L19" s="46">
        <v>0</v>
      </c>
      <c r="M19" s="46">
        <v>1095</v>
      </c>
      <c r="N19" s="46">
        <v>0</v>
      </c>
      <c r="P19" s="15" t="str">
        <f t="shared" si="5"/>
        <v>Вірно</v>
      </c>
      <c r="Q19" s="15" t="str">
        <f t="shared" si="6"/>
        <v>Вірно</v>
      </c>
      <c r="R19" s="15" t="str">
        <f t="shared" si="7"/>
        <v>Вірно</v>
      </c>
      <c r="S19" s="15" t="str">
        <f t="shared" si="8"/>
        <v>Вірно</v>
      </c>
      <c r="T19" s="15" t="str">
        <f t="shared" si="9"/>
        <v>Вірно</v>
      </c>
    </row>
    <row r="20" spans="1:20" x14ac:dyDescent="0.25">
      <c r="A20" s="131" t="s">
        <v>815</v>
      </c>
      <c r="B20" s="45" t="s">
        <v>542</v>
      </c>
      <c r="C20" s="44" t="s">
        <v>548</v>
      </c>
      <c r="D20" s="45" t="s">
        <v>137</v>
      </c>
      <c r="E20" s="46">
        <v>8</v>
      </c>
      <c r="F20" s="46">
        <v>0</v>
      </c>
      <c r="G20" s="46">
        <v>4</v>
      </c>
      <c r="H20" s="46">
        <v>0</v>
      </c>
      <c r="I20" s="46">
        <v>1011</v>
      </c>
      <c r="J20" s="46">
        <v>0</v>
      </c>
      <c r="K20" s="46">
        <v>4</v>
      </c>
      <c r="L20" s="46">
        <v>0</v>
      </c>
      <c r="M20" s="46">
        <v>1460</v>
      </c>
      <c r="N20" s="46">
        <v>0</v>
      </c>
      <c r="P20" s="15" t="str">
        <f t="shared" si="5"/>
        <v>Вірно</v>
      </c>
      <c r="Q20" s="15" t="str">
        <f t="shared" si="6"/>
        <v>Вірно</v>
      </c>
      <c r="R20" s="15" t="str">
        <f t="shared" si="7"/>
        <v>Вірно</v>
      </c>
      <c r="S20" s="15" t="str">
        <f t="shared" si="8"/>
        <v>Вірно</v>
      </c>
      <c r="T20" s="15" t="str">
        <f t="shared" si="9"/>
        <v>Вірно</v>
      </c>
    </row>
    <row r="21" spans="1:20" x14ac:dyDescent="0.25">
      <c r="A21" s="65" t="s">
        <v>816</v>
      </c>
      <c r="B21" s="72" t="s">
        <v>337</v>
      </c>
      <c r="C21" s="44" t="s">
        <v>558</v>
      </c>
      <c r="D21" s="45" t="s">
        <v>143</v>
      </c>
      <c r="E21" s="46">
        <v>1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1</v>
      </c>
      <c r="L21" s="46">
        <v>0</v>
      </c>
      <c r="M21" s="46">
        <v>365</v>
      </c>
      <c r="N21" s="46">
        <v>0</v>
      </c>
      <c r="P21" s="15" t="str">
        <f t="shared" si="5"/>
        <v>Вірно</v>
      </c>
      <c r="Q21" s="15" t="str">
        <f t="shared" si="6"/>
        <v>Вірно</v>
      </c>
      <c r="R21" s="15" t="str">
        <f t="shared" si="7"/>
        <v>Вірно</v>
      </c>
      <c r="S21" s="15" t="str">
        <f t="shared" si="8"/>
        <v>Вірно</v>
      </c>
      <c r="T21" s="15" t="str">
        <f t="shared" si="9"/>
        <v>Вірно</v>
      </c>
    </row>
    <row r="22" spans="1:20" ht="15" customHeight="1" x14ac:dyDescent="0.25">
      <c r="A22" s="131" t="s">
        <v>817</v>
      </c>
      <c r="B22" s="45" t="s">
        <v>151</v>
      </c>
      <c r="C22" s="44" t="s">
        <v>549</v>
      </c>
      <c r="D22" s="45" t="s">
        <v>152</v>
      </c>
      <c r="E22" s="46">
        <v>89</v>
      </c>
      <c r="F22" s="46">
        <v>0</v>
      </c>
      <c r="G22" s="46">
        <v>19</v>
      </c>
      <c r="H22" s="46">
        <v>0</v>
      </c>
      <c r="I22" s="46">
        <v>32306</v>
      </c>
      <c r="J22" s="46">
        <v>0</v>
      </c>
      <c r="K22" s="46">
        <v>70</v>
      </c>
      <c r="L22" s="46">
        <v>0</v>
      </c>
      <c r="M22" s="46">
        <v>24388</v>
      </c>
      <c r="N22" s="46">
        <v>0</v>
      </c>
      <c r="P22" s="15" t="str">
        <f t="shared" si="5"/>
        <v>Вірно</v>
      </c>
      <c r="Q22" s="15" t="str">
        <f t="shared" si="6"/>
        <v>Вірно</v>
      </c>
      <c r="R22" s="15" t="str">
        <f t="shared" si="7"/>
        <v>Вірно</v>
      </c>
      <c r="S22" s="15" t="str">
        <f t="shared" si="8"/>
        <v>Вірно</v>
      </c>
      <c r="T22" s="15" t="str">
        <f t="shared" si="9"/>
        <v>Вірно</v>
      </c>
    </row>
    <row r="23" spans="1:20" ht="15" customHeight="1" x14ac:dyDescent="0.25">
      <c r="A23" s="131" t="s">
        <v>818</v>
      </c>
      <c r="B23" s="72" t="s">
        <v>323</v>
      </c>
      <c r="C23" s="44" t="s">
        <v>559</v>
      </c>
      <c r="D23" s="45" t="s">
        <v>157</v>
      </c>
      <c r="E23" s="46">
        <v>2</v>
      </c>
      <c r="F23" s="46">
        <v>0</v>
      </c>
      <c r="G23" s="46">
        <v>2</v>
      </c>
      <c r="H23" s="46">
        <v>0</v>
      </c>
      <c r="I23" s="46">
        <v>263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P23" s="15" t="str">
        <f t="shared" si="5"/>
        <v>Вірно</v>
      </c>
      <c r="Q23" s="15" t="str">
        <f t="shared" si="6"/>
        <v>Вірно</v>
      </c>
      <c r="R23" s="15" t="str">
        <f t="shared" si="7"/>
        <v>Вірно</v>
      </c>
      <c r="S23" s="15" t="str">
        <f t="shared" si="8"/>
        <v>Вірно</v>
      </c>
      <c r="T23" s="15" t="str">
        <f t="shared" si="9"/>
        <v>Вірно</v>
      </c>
    </row>
    <row r="24" spans="1:20" x14ac:dyDescent="0.25">
      <c r="A24" s="131" t="s">
        <v>819</v>
      </c>
      <c r="B24" s="45" t="s">
        <v>158</v>
      </c>
      <c r="C24" s="44" t="s">
        <v>550</v>
      </c>
      <c r="D24" s="45" t="s">
        <v>159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P24" s="15" t="str">
        <f t="shared" si="5"/>
        <v>Вірно</v>
      </c>
      <c r="Q24" s="15" t="str">
        <f t="shared" si="6"/>
        <v>Вірно</v>
      </c>
      <c r="R24" s="15" t="str">
        <f t="shared" si="7"/>
        <v>Вірно</v>
      </c>
      <c r="S24" s="15" t="str">
        <f t="shared" si="8"/>
        <v>Вірно</v>
      </c>
      <c r="T24" s="15" t="str">
        <f t="shared" si="9"/>
        <v>Вірно</v>
      </c>
    </row>
    <row r="25" spans="1:20" ht="15" customHeight="1" x14ac:dyDescent="0.25">
      <c r="B25" s="73" t="s">
        <v>202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/>
    </row>
    <row r="26" spans="1:20" ht="15" customHeight="1" x14ac:dyDescent="0.25">
      <c r="A26" s="65" t="s">
        <v>820</v>
      </c>
      <c r="B26" s="72" t="s">
        <v>168</v>
      </c>
      <c r="C26" s="44" t="s">
        <v>560</v>
      </c>
      <c r="D26" s="45" t="s">
        <v>169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P26" s="15" t="str">
        <f t="shared" ref="P26:P29" si="10">IF(E26&gt;=F26,"Вірно","Помилка")</f>
        <v>Вірно</v>
      </c>
      <c r="Q26" s="15" t="str">
        <f t="shared" ref="Q26:Q29" si="11">IF(G26&gt;=H26,"Вірно","Помилка")</f>
        <v>Вірно</v>
      </c>
      <c r="R26" s="15" t="str">
        <f t="shared" ref="R26:R29" si="12">IF(I26&gt;=J26,"Вірно","Помилка")</f>
        <v>Вірно</v>
      </c>
      <c r="S26" s="15" t="str">
        <f t="shared" ref="S26:S29" si="13">IF(K26&gt;=L26,"Вірно","Помилка")</f>
        <v>Вірно</v>
      </c>
      <c r="T26" s="15" t="str">
        <f t="shared" ref="T26:T29" si="14">IF(M26&gt;=N26,"Вірно","Помилка")</f>
        <v>Вірно</v>
      </c>
    </row>
    <row r="27" spans="1:20" ht="48.75" customHeight="1" x14ac:dyDescent="0.25">
      <c r="A27" s="65" t="s">
        <v>821</v>
      </c>
      <c r="B27" s="72" t="s">
        <v>324</v>
      </c>
      <c r="C27" s="44" t="s">
        <v>561</v>
      </c>
      <c r="D27" s="45" t="s">
        <v>325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P27" s="15" t="str">
        <f t="shared" si="10"/>
        <v>Вірно</v>
      </c>
      <c r="Q27" s="15" t="str">
        <f t="shared" si="11"/>
        <v>Вірно</v>
      </c>
      <c r="R27" s="15" t="str">
        <f t="shared" si="12"/>
        <v>Вірно</v>
      </c>
      <c r="S27" s="15" t="str">
        <f t="shared" si="13"/>
        <v>Вірно</v>
      </c>
      <c r="T27" s="15" t="str">
        <f t="shared" si="14"/>
        <v>Вірно</v>
      </c>
    </row>
    <row r="28" spans="1:20" ht="26.25" customHeight="1" x14ac:dyDescent="0.25">
      <c r="A28" s="131" t="s">
        <v>822</v>
      </c>
      <c r="B28" s="45" t="s">
        <v>540</v>
      </c>
      <c r="C28" s="44" t="s">
        <v>551</v>
      </c>
      <c r="D28" s="45" t="s">
        <v>179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P28" s="15" t="str">
        <f t="shared" si="10"/>
        <v>Вірно</v>
      </c>
      <c r="Q28" s="15" t="str">
        <f t="shared" si="11"/>
        <v>Вірно</v>
      </c>
      <c r="R28" s="15" t="str">
        <f t="shared" si="12"/>
        <v>Вірно</v>
      </c>
      <c r="S28" s="15" t="str">
        <f t="shared" si="13"/>
        <v>Вірно</v>
      </c>
      <c r="T28" s="15" t="str">
        <f t="shared" si="14"/>
        <v>Вірно</v>
      </c>
    </row>
    <row r="29" spans="1:20" x14ac:dyDescent="0.25">
      <c r="A29" s="65" t="s">
        <v>823</v>
      </c>
      <c r="B29" s="72" t="s">
        <v>326</v>
      </c>
      <c r="C29" s="44" t="s">
        <v>562</v>
      </c>
      <c r="D29" s="45" t="s">
        <v>181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P29" s="15" t="str">
        <f t="shared" si="10"/>
        <v>Вірно</v>
      </c>
      <c r="Q29" s="15" t="str">
        <f t="shared" si="11"/>
        <v>Вірно</v>
      </c>
      <c r="R29" s="15" t="str">
        <f t="shared" si="12"/>
        <v>Вірно</v>
      </c>
      <c r="S29" s="15" t="str">
        <f t="shared" si="13"/>
        <v>Вірно</v>
      </c>
      <c r="T29" s="15" t="str">
        <f t="shared" si="14"/>
        <v>Вірно</v>
      </c>
    </row>
    <row r="30" spans="1:20" ht="15" customHeight="1" x14ac:dyDescent="0.25">
      <c r="B30" s="74" t="s">
        <v>432</v>
      </c>
      <c r="C30" s="69"/>
      <c r="D30" s="69"/>
      <c r="E30" s="75"/>
      <c r="F30" s="75"/>
      <c r="G30" s="75"/>
      <c r="H30" s="75"/>
      <c r="I30" s="75"/>
      <c r="J30" s="75"/>
      <c r="K30" s="75"/>
      <c r="L30" s="75"/>
      <c r="M30" s="75"/>
      <c r="N30" s="76"/>
    </row>
    <row r="31" spans="1:20" x14ac:dyDescent="0.25">
      <c r="A31" s="131" t="s">
        <v>904</v>
      </c>
      <c r="B31" s="39" t="s">
        <v>1168</v>
      </c>
      <c r="C31" s="63" t="s">
        <v>241</v>
      </c>
      <c r="D31" s="39" t="s">
        <v>19</v>
      </c>
      <c r="E31" s="40">
        <v>179</v>
      </c>
      <c r="F31" s="40">
        <v>0</v>
      </c>
      <c r="G31" s="40">
        <v>62</v>
      </c>
      <c r="H31" s="40">
        <v>0</v>
      </c>
      <c r="I31" s="40">
        <v>20706</v>
      </c>
      <c r="J31" s="40">
        <v>0</v>
      </c>
      <c r="K31" s="40">
        <v>117</v>
      </c>
      <c r="L31" s="40">
        <v>0</v>
      </c>
      <c r="M31" s="40">
        <v>45942</v>
      </c>
      <c r="N31" s="40">
        <v>0</v>
      </c>
      <c r="P31" s="15" t="str">
        <f t="shared" ref="P31:P32" si="15">IF(E31&gt;=F31,"Вірно","Помилка")</f>
        <v>Вірно</v>
      </c>
      <c r="Q31" s="15" t="str">
        <f t="shared" ref="Q31:Q32" si="16">IF(G31&gt;=H31,"Вірно","Помилка")</f>
        <v>Вірно</v>
      </c>
      <c r="R31" s="15" t="str">
        <f t="shared" ref="R31:R32" si="17">IF(I31&gt;=J31,"Вірно","Помилка")</f>
        <v>Вірно</v>
      </c>
      <c r="S31" s="15" t="str">
        <f t="shared" ref="S31:S32" si="18">IF(K31&gt;=L31,"Вірно","Помилка")</f>
        <v>Вірно</v>
      </c>
      <c r="T31" s="15" t="str">
        <f t="shared" ref="T31:T32" si="19">IF(M31&gt;=N31,"Вірно","Помилка")</f>
        <v>Вірно</v>
      </c>
    </row>
    <row r="32" spans="1:20" ht="15" customHeight="1" x14ac:dyDescent="0.25">
      <c r="A32" s="131" t="s">
        <v>905</v>
      </c>
      <c r="B32" s="45" t="s">
        <v>543</v>
      </c>
      <c r="C32" s="44" t="s">
        <v>242</v>
      </c>
      <c r="D32" s="45" t="s">
        <v>22</v>
      </c>
      <c r="E32" s="46">
        <v>24</v>
      </c>
      <c r="F32" s="46">
        <v>0</v>
      </c>
      <c r="G32" s="46">
        <v>8</v>
      </c>
      <c r="H32" s="46">
        <v>0</v>
      </c>
      <c r="I32" s="46">
        <v>2655</v>
      </c>
      <c r="J32" s="46">
        <v>0</v>
      </c>
      <c r="K32" s="46">
        <v>16</v>
      </c>
      <c r="L32" s="46">
        <v>0</v>
      </c>
      <c r="M32" s="46">
        <v>5998</v>
      </c>
      <c r="N32" s="46">
        <v>0</v>
      </c>
      <c r="P32" s="15" t="str">
        <f t="shared" si="15"/>
        <v>Вірно</v>
      </c>
      <c r="Q32" s="15" t="str">
        <f t="shared" si="16"/>
        <v>Вірно</v>
      </c>
      <c r="R32" s="15" t="str">
        <f t="shared" si="17"/>
        <v>Вірно</v>
      </c>
      <c r="S32" s="15" t="str">
        <f t="shared" si="18"/>
        <v>Вірно</v>
      </c>
      <c r="T32" s="15" t="str">
        <f t="shared" si="19"/>
        <v>Вірно</v>
      </c>
    </row>
    <row r="33" spans="1:20" ht="15" customHeight="1" x14ac:dyDescent="0.25">
      <c r="B33" s="73" t="s">
        <v>202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2"/>
    </row>
    <row r="34" spans="1:20" ht="15" customHeight="1" x14ac:dyDescent="0.25">
      <c r="A34" s="131" t="s">
        <v>906</v>
      </c>
      <c r="B34" s="72" t="s">
        <v>317</v>
      </c>
      <c r="C34" s="44" t="s">
        <v>479</v>
      </c>
      <c r="D34" s="45" t="s">
        <v>24</v>
      </c>
      <c r="E34" s="46">
        <v>1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1</v>
      </c>
      <c r="L34" s="46">
        <v>0</v>
      </c>
      <c r="M34" s="46">
        <v>364</v>
      </c>
      <c r="N34" s="46">
        <v>0</v>
      </c>
      <c r="P34" s="15" t="str">
        <f t="shared" ref="P34:P36" si="20">IF(E34&gt;=F34,"Вірно","Помилка")</f>
        <v>Вірно</v>
      </c>
      <c r="Q34" s="15" t="str">
        <f t="shared" ref="Q34:Q36" si="21">IF(G34&gt;=H34,"Вірно","Помилка")</f>
        <v>Вірно</v>
      </c>
      <c r="R34" s="15" t="str">
        <f t="shared" ref="R34:R36" si="22">IF(I34&gt;=J34,"Вірно","Помилка")</f>
        <v>Вірно</v>
      </c>
      <c r="S34" s="15" t="str">
        <f t="shared" ref="S34:S36" si="23">IF(K34&gt;=L34,"Вірно","Помилка")</f>
        <v>Вірно</v>
      </c>
      <c r="T34" s="15" t="str">
        <f t="shared" ref="T34:T36" si="24">IF(M34&gt;=N34,"Вірно","Помилка")</f>
        <v>Вірно</v>
      </c>
    </row>
    <row r="35" spans="1:20" ht="26.25" customHeight="1" x14ac:dyDescent="0.25">
      <c r="A35" s="131" t="s">
        <v>907</v>
      </c>
      <c r="B35" s="72" t="s">
        <v>318</v>
      </c>
      <c r="C35" s="44" t="s">
        <v>480</v>
      </c>
      <c r="D35" s="45" t="s">
        <v>33</v>
      </c>
      <c r="E35" s="46">
        <v>2</v>
      </c>
      <c r="F35" s="46">
        <v>0</v>
      </c>
      <c r="G35" s="46">
        <v>1</v>
      </c>
      <c r="H35" s="46">
        <v>0</v>
      </c>
      <c r="I35" s="46">
        <v>249</v>
      </c>
      <c r="J35" s="46">
        <v>0</v>
      </c>
      <c r="K35" s="46">
        <v>1</v>
      </c>
      <c r="L35" s="46">
        <v>0</v>
      </c>
      <c r="M35" s="46">
        <v>225</v>
      </c>
      <c r="N35" s="46">
        <v>0</v>
      </c>
      <c r="P35" s="15" t="str">
        <f t="shared" si="20"/>
        <v>Вірно</v>
      </c>
      <c r="Q35" s="15" t="str">
        <f t="shared" si="21"/>
        <v>Вірно</v>
      </c>
      <c r="R35" s="15" t="str">
        <f t="shared" si="22"/>
        <v>Вірно</v>
      </c>
      <c r="S35" s="15" t="str">
        <f t="shared" si="23"/>
        <v>Вірно</v>
      </c>
      <c r="T35" s="15" t="str">
        <f t="shared" si="24"/>
        <v>Вірно</v>
      </c>
    </row>
    <row r="36" spans="1:20" ht="15" customHeight="1" x14ac:dyDescent="0.25">
      <c r="A36" s="131" t="s">
        <v>908</v>
      </c>
      <c r="B36" s="45" t="s">
        <v>34</v>
      </c>
      <c r="C36" s="44" t="s">
        <v>243</v>
      </c>
      <c r="D36" s="45" t="s">
        <v>35</v>
      </c>
      <c r="E36" s="46">
        <v>9</v>
      </c>
      <c r="F36" s="46">
        <v>0</v>
      </c>
      <c r="G36" s="46">
        <v>6</v>
      </c>
      <c r="H36" s="46">
        <v>0</v>
      </c>
      <c r="I36" s="46">
        <v>1525</v>
      </c>
      <c r="J36" s="46">
        <v>0</v>
      </c>
      <c r="K36" s="46">
        <v>3</v>
      </c>
      <c r="L36" s="46">
        <v>0</v>
      </c>
      <c r="M36" s="46">
        <v>957</v>
      </c>
      <c r="N36" s="46">
        <v>0</v>
      </c>
      <c r="P36" s="15" t="str">
        <f t="shared" si="20"/>
        <v>Вірно</v>
      </c>
      <c r="Q36" s="15" t="str">
        <f t="shared" si="21"/>
        <v>Вірно</v>
      </c>
      <c r="R36" s="15" t="str">
        <f t="shared" si="22"/>
        <v>Вірно</v>
      </c>
      <c r="S36" s="15" t="str">
        <f t="shared" si="23"/>
        <v>Вірно</v>
      </c>
      <c r="T36" s="15" t="str">
        <f t="shared" si="24"/>
        <v>Вірно</v>
      </c>
    </row>
    <row r="37" spans="1:20" ht="15" customHeight="1" x14ac:dyDescent="0.25">
      <c r="B37" s="73" t="s">
        <v>597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2"/>
    </row>
    <row r="38" spans="1:20" x14ac:dyDescent="0.25">
      <c r="A38" s="65" t="s">
        <v>909</v>
      </c>
      <c r="B38" s="72" t="s">
        <v>40</v>
      </c>
      <c r="C38" s="44" t="s">
        <v>245</v>
      </c>
      <c r="D38" s="45" t="s">
        <v>319</v>
      </c>
      <c r="E38" s="46">
        <v>4</v>
      </c>
      <c r="F38" s="46">
        <v>0</v>
      </c>
      <c r="G38" s="46">
        <v>2</v>
      </c>
      <c r="H38" s="46">
        <v>0</v>
      </c>
      <c r="I38" s="46">
        <v>228</v>
      </c>
      <c r="J38" s="46">
        <v>0</v>
      </c>
      <c r="K38" s="46">
        <v>2</v>
      </c>
      <c r="L38" s="46">
        <v>0</v>
      </c>
      <c r="M38" s="46">
        <v>344</v>
      </c>
      <c r="N38" s="46">
        <v>0</v>
      </c>
      <c r="P38" s="15" t="str">
        <f t="shared" ref="P38:P48" si="25">IF(E38&gt;=F38,"Вірно","Помилка")</f>
        <v>Вірно</v>
      </c>
      <c r="Q38" s="15" t="str">
        <f t="shared" ref="Q38:Q48" si="26">IF(G38&gt;=H38,"Вірно","Помилка")</f>
        <v>Вірно</v>
      </c>
      <c r="R38" s="15" t="str">
        <f t="shared" ref="R38:R48" si="27">IF(I38&gt;=J38,"Вірно","Помилка")</f>
        <v>Вірно</v>
      </c>
      <c r="S38" s="15" t="str">
        <f t="shared" ref="S38:S48" si="28">IF(K38&gt;=L38,"Вірно","Помилка")</f>
        <v>Вірно</v>
      </c>
      <c r="T38" s="15" t="str">
        <f t="shared" ref="T38:T48" si="29">IF(M38&gt;=N38,"Вірно","Помилка")</f>
        <v>Вірно</v>
      </c>
    </row>
    <row r="39" spans="1:20" ht="15" customHeight="1" x14ac:dyDescent="0.25">
      <c r="A39" s="65" t="s">
        <v>910</v>
      </c>
      <c r="B39" s="72" t="s">
        <v>42</v>
      </c>
      <c r="C39" s="44" t="s">
        <v>246</v>
      </c>
      <c r="D39" s="45" t="s">
        <v>320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P39" s="15" t="str">
        <f t="shared" si="25"/>
        <v>Вірно</v>
      </c>
      <c r="Q39" s="15" t="str">
        <f t="shared" si="26"/>
        <v>Вірно</v>
      </c>
      <c r="R39" s="15" t="str">
        <f t="shared" si="27"/>
        <v>Вірно</v>
      </c>
      <c r="S39" s="15" t="str">
        <f t="shared" si="28"/>
        <v>Вірно</v>
      </c>
      <c r="T39" s="15" t="str">
        <f t="shared" si="29"/>
        <v>Вірно</v>
      </c>
    </row>
    <row r="40" spans="1:20" ht="15" customHeight="1" x14ac:dyDescent="0.25">
      <c r="A40" s="131" t="s">
        <v>911</v>
      </c>
      <c r="B40" s="45" t="s">
        <v>541</v>
      </c>
      <c r="C40" s="44" t="s">
        <v>244</v>
      </c>
      <c r="D40" s="45" t="s">
        <v>121</v>
      </c>
      <c r="E40" s="46">
        <v>115</v>
      </c>
      <c r="F40" s="46">
        <v>0</v>
      </c>
      <c r="G40" s="46">
        <v>38</v>
      </c>
      <c r="H40" s="46">
        <v>0</v>
      </c>
      <c r="I40" s="46">
        <v>13544</v>
      </c>
      <c r="J40" s="46">
        <v>0</v>
      </c>
      <c r="K40" s="46">
        <v>77</v>
      </c>
      <c r="L40" s="46">
        <v>0</v>
      </c>
      <c r="M40" s="46">
        <v>29308</v>
      </c>
      <c r="N40" s="46">
        <v>0</v>
      </c>
      <c r="P40" s="15" t="str">
        <f t="shared" si="25"/>
        <v>Вірно</v>
      </c>
      <c r="Q40" s="15" t="str">
        <f t="shared" si="26"/>
        <v>Вірно</v>
      </c>
      <c r="R40" s="15" t="str">
        <f t="shared" si="27"/>
        <v>Вірно</v>
      </c>
      <c r="S40" s="15" t="str">
        <f t="shared" si="28"/>
        <v>Вірно</v>
      </c>
      <c r="T40" s="15" t="str">
        <f t="shared" si="29"/>
        <v>Вірно</v>
      </c>
    </row>
    <row r="41" spans="1:20" x14ac:dyDescent="0.25">
      <c r="A41" s="65" t="s">
        <v>912</v>
      </c>
      <c r="B41" s="72" t="s">
        <v>321</v>
      </c>
      <c r="C41" s="44" t="s">
        <v>563</v>
      </c>
      <c r="D41" s="45" t="s">
        <v>123</v>
      </c>
      <c r="E41" s="46">
        <v>101</v>
      </c>
      <c r="F41" s="46">
        <v>0</v>
      </c>
      <c r="G41" s="46">
        <v>33</v>
      </c>
      <c r="H41" s="46">
        <v>0</v>
      </c>
      <c r="I41" s="46">
        <v>11758</v>
      </c>
      <c r="J41" s="46">
        <v>0</v>
      </c>
      <c r="K41" s="46">
        <v>68</v>
      </c>
      <c r="L41" s="46">
        <v>0</v>
      </c>
      <c r="M41" s="46">
        <v>25881</v>
      </c>
      <c r="N41" s="46">
        <v>0</v>
      </c>
      <c r="P41" s="15" t="str">
        <f t="shared" si="25"/>
        <v>Вірно</v>
      </c>
      <c r="Q41" s="15" t="str">
        <f t="shared" si="26"/>
        <v>Вірно</v>
      </c>
      <c r="R41" s="15" t="str">
        <f t="shared" si="27"/>
        <v>Вірно</v>
      </c>
      <c r="S41" s="15" t="str">
        <f t="shared" si="28"/>
        <v>Вірно</v>
      </c>
      <c r="T41" s="15" t="str">
        <f t="shared" si="29"/>
        <v>Вірно</v>
      </c>
    </row>
    <row r="42" spans="1:20" ht="15" customHeight="1" x14ac:dyDescent="0.25">
      <c r="A42" s="131" t="s">
        <v>913</v>
      </c>
      <c r="B42" s="45" t="s">
        <v>223</v>
      </c>
      <c r="C42" s="44" t="s">
        <v>247</v>
      </c>
      <c r="D42" s="45" t="s">
        <v>127</v>
      </c>
      <c r="E42" s="46">
        <v>3</v>
      </c>
      <c r="F42" s="46">
        <v>0</v>
      </c>
      <c r="G42" s="46">
        <v>2</v>
      </c>
      <c r="H42" s="46">
        <v>0</v>
      </c>
      <c r="I42" s="46">
        <v>323</v>
      </c>
      <c r="J42" s="46">
        <v>0</v>
      </c>
      <c r="K42" s="46">
        <v>1</v>
      </c>
      <c r="L42" s="46">
        <v>0</v>
      </c>
      <c r="M42" s="46">
        <v>325</v>
      </c>
      <c r="N42" s="46">
        <v>0</v>
      </c>
      <c r="P42" s="15" t="str">
        <f t="shared" si="25"/>
        <v>Вірно</v>
      </c>
      <c r="Q42" s="15" t="str">
        <f t="shared" si="26"/>
        <v>Вірно</v>
      </c>
      <c r="R42" s="15" t="str">
        <f t="shared" si="27"/>
        <v>Вірно</v>
      </c>
      <c r="S42" s="15" t="str">
        <f t="shared" si="28"/>
        <v>Вірно</v>
      </c>
      <c r="T42" s="15" t="str">
        <f t="shared" si="29"/>
        <v>Вірно</v>
      </c>
    </row>
    <row r="43" spans="1:20" ht="15" customHeight="1" x14ac:dyDescent="0.25">
      <c r="A43" s="65" t="s">
        <v>914</v>
      </c>
      <c r="B43" s="72" t="s">
        <v>322</v>
      </c>
      <c r="C43" s="44" t="s">
        <v>249</v>
      </c>
      <c r="D43" s="45" t="s">
        <v>135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P43" s="15" t="str">
        <f t="shared" si="25"/>
        <v>Вірно</v>
      </c>
      <c r="Q43" s="15" t="str">
        <f t="shared" si="26"/>
        <v>Вірно</v>
      </c>
      <c r="R43" s="15" t="str">
        <f t="shared" si="27"/>
        <v>Вірно</v>
      </c>
      <c r="S43" s="15" t="str">
        <f t="shared" si="28"/>
        <v>Вірно</v>
      </c>
      <c r="T43" s="15" t="str">
        <f t="shared" si="29"/>
        <v>Вірно</v>
      </c>
    </row>
    <row r="44" spans="1:20" x14ac:dyDescent="0.25">
      <c r="A44" s="131" t="s">
        <v>915</v>
      </c>
      <c r="B44" s="45" t="s">
        <v>542</v>
      </c>
      <c r="C44" s="44" t="s">
        <v>248</v>
      </c>
      <c r="D44" s="45" t="s">
        <v>137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46">
        <v>0</v>
      </c>
      <c r="P44" s="15" t="str">
        <f t="shared" si="25"/>
        <v>Вірно</v>
      </c>
      <c r="Q44" s="15" t="str">
        <f t="shared" si="26"/>
        <v>Вірно</v>
      </c>
      <c r="R44" s="15" t="str">
        <f t="shared" si="27"/>
        <v>Вірно</v>
      </c>
      <c r="S44" s="15" t="str">
        <f t="shared" si="28"/>
        <v>Вірно</v>
      </c>
      <c r="T44" s="15" t="str">
        <f t="shared" si="29"/>
        <v>Вірно</v>
      </c>
    </row>
    <row r="45" spans="1:20" x14ac:dyDescent="0.25">
      <c r="A45" s="65" t="s">
        <v>916</v>
      </c>
      <c r="B45" s="72" t="s">
        <v>337</v>
      </c>
      <c r="C45" s="44" t="s">
        <v>564</v>
      </c>
      <c r="D45" s="45" t="s">
        <v>143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  <c r="P45" s="15" t="str">
        <f t="shared" si="25"/>
        <v>Вірно</v>
      </c>
      <c r="Q45" s="15" t="str">
        <f t="shared" si="26"/>
        <v>Вірно</v>
      </c>
      <c r="R45" s="15" t="str">
        <f t="shared" si="27"/>
        <v>Вірно</v>
      </c>
      <c r="S45" s="15" t="str">
        <f t="shared" si="28"/>
        <v>Вірно</v>
      </c>
      <c r="T45" s="15" t="str">
        <f t="shared" si="29"/>
        <v>Вірно</v>
      </c>
    </row>
    <row r="46" spans="1:20" ht="15" customHeight="1" x14ac:dyDescent="0.25">
      <c r="A46" s="131" t="s">
        <v>917</v>
      </c>
      <c r="B46" s="45" t="s">
        <v>151</v>
      </c>
      <c r="C46" s="44" t="s">
        <v>250</v>
      </c>
      <c r="D46" s="45" t="s">
        <v>152</v>
      </c>
      <c r="E46" s="46">
        <v>28</v>
      </c>
      <c r="F46" s="46">
        <v>0</v>
      </c>
      <c r="G46" s="46">
        <v>8</v>
      </c>
      <c r="H46" s="46">
        <v>0</v>
      </c>
      <c r="I46" s="46">
        <v>2659</v>
      </c>
      <c r="J46" s="46">
        <v>0</v>
      </c>
      <c r="K46" s="46">
        <v>20</v>
      </c>
      <c r="L46" s="46">
        <v>0</v>
      </c>
      <c r="M46" s="46">
        <v>9354</v>
      </c>
      <c r="N46" s="46">
        <v>0</v>
      </c>
      <c r="P46" s="15" t="str">
        <f t="shared" si="25"/>
        <v>Вірно</v>
      </c>
      <c r="Q46" s="15" t="str">
        <f t="shared" si="26"/>
        <v>Вірно</v>
      </c>
      <c r="R46" s="15" t="str">
        <f t="shared" si="27"/>
        <v>Вірно</v>
      </c>
      <c r="S46" s="15" t="str">
        <f t="shared" si="28"/>
        <v>Вірно</v>
      </c>
      <c r="T46" s="15" t="str">
        <f t="shared" si="29"/>
        <v>Вірно</v>
      </c>
    </row>
    <row r="47" spans="1:20" ht="15" customHeight="1" x14ac:dyDescent="0.25">
      <c r="A47" s="131" t="s">
        <v>918</v>
      </c>
      <c r="B47" s="72" t="s">
        <v>323</v>
      </c>
      <c r="C47" s="44" t="s">
        <v>252</v>
      </c>
      <c r="D47" s="45" t="s">
        <v>157</v>
      </c>
      <c r="E47" s="46">
        <v>3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3</v>
      </c>
      <c r="L47" s="46">
        <v>0</v>
      </c>
      <c r="M47" s="46">
        <v>877</v>
      </c>
      <c r="N47" s="46">
        <v>0</v>
      </c>
      <c r="P47" s="15" t="str">
        <f t="shared" si="25"/>
        <v>Вірно</v>
      </c>
      <c r="Q47" s="15" t="str">
        <f t="shared" si="26"/>
        <v>Вірно</v>
      </c>
      <c r="R47" s="15" t="str">
        <f t="shared" si="27"/>
        <v>Вірно</v>
      </c>
      <c r="S47" s="15" t="str">
        <f t="shared" si="28"/>
        <v>Вірно</v>
      </c>
      <c r="T47" s="15" t="str">
        <f t="shared" si="29"/>
        <v>Вірно</v>
      </c>
    </row>
    <row r="48" spans="1:20" x14ac:dyDescent="0.25">
      <c r="A48" s="131" t="s">
        <v>919</v>
      </c>
      <c r="B48" s="45" t="s">
        <v>158</v>
      </c>
      <c r="C48" s="44" t="s">
        <v>251</v>
      </c>
      <c r="D48" s="45" t="s">
        <v>159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P48" s="15" t="str">
        <f t="shared" si="25"/>
        <v>Вірно</v>
      </c>
      <c r="Q48" s="15" t="str">
        <f t="shared" si="26"/>
        <v>Вірно</v>
      </c>
      <c r="R48" s="15" t="str">
        <f t="shared" si="27"/>
        <v>Вірно</v>
      </c>
      <c r="S48" s="15" t="str">
        <f t="shared" si="28"/>
        <v>Вірно</v>
      </c>
      <c r="T48" s="15" t="str">
        <f t="shared" si="29"/>
        <v>Вірно</v>
      </c>
    </row>
    <row r="49" spans="1:20" ht="15" customHeight="1" x14ac:dyDescent="0.25">
      <c r="B49" s="73" t="s">
        <v>202</v>
      </c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2"/>
    </row>
    <row r="50" spans="1:20" ht="15" customHeight="1" x14ac:dyDescent="0.25">
      <c r="A50" s="65" t="s">
        <v>920</v>
      </c>
      <c r="B50" s="72" t="s">
        <v>168</v>
      </c>
      <c r="C50" s="44" t="s">
        <v>256</v>
      </c>
      <c r="D50" s="45" t="s">
        <v>169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46">
        <v>0</v>
      </c>
      <c r="P50" s="15" t="str">
        <f t="shared" ref="P50:P53" si="30">IF(E50&gt;=F50,"Вірно","Помилка")</f>
        <v>Вірно</v>
      </c>
      <c r="Q50" s="15" t="str">
        <f t="shared" ref="Q50:Q53" si="31">IF(G50&gt;=H50,"Вірно","Помилка")</f>
        <v>Вірно</v>
      </c>
      <c r="R50" s="15" t="str">
        <f t="shared" ref="R50:R53" si="32">IF(I50&gt;=J50,"Вірно","Помилка")</f>
        <v>Вірно</v>
      </c>
      <c r="S50" s="15" t="str">
        <f t="shared" ref="S50:S53" si="33">IF(K50&gt;=L50,"Вірно","Помилка")</f>
        <v>Вірно</v>
      </c>
      <c r="T50" s="15" t="str">
        <f t="shared" ref="T50:T53" si="34">IF(M50&gt;=N50,"Вірно","Помилка")</f>
        <v>Вірно</v>
      </c>
    </row>
    <row r="51" spans="1:20" ht="48.75" customHeight="1" x14ac:dyDescent="0.25">
      <c r="A51" s="65" t="s">
        <v>921</v>
      </c>
      <c r="B51" s="72" t="s">
        <v>324</v>
      </c>
      <c r="C51" s="44" t="s">
        <v>257</v>
      </c>
      <c r="D51" s="45" t="s">
        <v>325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  <c r="P51" s="15" t="str">
        <f t="shared" si="30"/>
        <v>Вірно</v>
      </c>
      <c r="Q51" s="15" t="str">
        <f t="shared" si="31"/>
        <v>Вірно</v>
      </c>
      <c r="R51" s="15" t="str">
        <f t="shared" si="32"/>
        <v>Вірно</v>
      </c>
      <c r="S51" s="15" t="str">
        <f t="shared" si="33"/>
        <v>Вірно</v>
      </c>
      <c r="T51" s="15" t="str">
        <f t="shared" si="34"/>
        <v>Вірно</v>
      </c>
    </row>
    <row r="52" spans="1:20" ht="26.25" customHeight="1" x14ac:dyDescent="0.25">
      <c r="A52" s="131" t="s">
        <v>922</v>
      </c>
      <c r="B52" s="45" t="s">
        <v>540</v>
      </c>
      <c r="C52" s="44" t="s">
        <v>255</v>
      </c>
      <c r="D52" s="45" t="s">
        <v>179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P52" s="15" t="str">
        <f t="shared" si="30"/>
        <v>Вірно</v>
      </c>
      <c r="Q52" s="15" t="str">
        <f t="shared" si="31"/>
        <v>Вірно</v>
      </c>
      <c r="R52" s="15" t="str">
        <f t="shared" si="32"/>
        <v>Вірно</v>
      </c>
      <c r="S52" s="15" t="str">
        <f t="shared" si="33"/>
        <v>Вірно</v>
      </c>
      <c r="T52" s="15" t="str">
        <f t="shared" si="34"/>
        <v>Вірно</v>
      </c>
    </row>
    <row r="53" spans="1:20" x14ac:dyDescent="0.25">
      <c r="A53" s="65" t="s">
        <v>923</v>
      </c>
      <c r="B53" s="72" t="s">
        <v>326</v>
      </c>
      <c r="C53" s="44" t="s">
        <v>565</v>
      </c>
      <c r="D53" s="45" t="s">
        <v>181</v>
      </c>
      <c r="E53" s="46">
        <v>0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M53" s="46">
        <v>0</v>
      </c>
      <c r="N53" s="46">
        <v>0</v>
      </c>
      <c r="P53" s="15" t="str">
        <f t="shared" si="30"/>
        <v>Вірно</v>
      </c>
      <c r="Q53" s="15" t="str">
        <f t="shared" si="31"/>
        <v>Вірно</v>
      </c>
      <c r="R53" s="15" t="str">
        <f t="shared" si="32"/>
        <v>Вірно</v>
      </c>
      <c r="S53" s="15" t="str">
        <f t="shared" si="33"/>
        <v>Вірно</v>
      </c>
      <c r="T53" s="15" t="str">
        <f t="shared" si="34"/>
        <v>Вірно</v>
      </c>
    </row>
    <row r="54" spans="1:20" ht="15" customHeight="1" x14ac:dyDescent="0.25">
      <c r="B54" s="74" t="s">
        <v>433</v>
      </c>
      <c r="C54" s="69"/>
      <c r="D54" s="69"/>
      <c r="E54" s="75"/>
      <c r="F54" s="75"/>
      <c r="G54" s="75"/>
      <c r="H54" s="75"/>
      <c r="I54" s="75"/>
      <c r="J54" s="75"/>
      <c r="K54" s="75"/>
      <c r="L54" s="75"/>
      <c r="M54" s="75"/>
      <c r="N54" s="76"/>
    </row>
    <row r="55" spans="1:20" x14ac:dyDescent="0.25">
      <c r="A55" s="131" t="s">
        <v>884</v>
      </c>
      <c r="B55" s="39" t="s">
        <v>1168</v>
      </c>
      <c r="C55" s="63" t="s">
        <v>258</v>
      </c>
      <c r="D55" s="39" t="s">
        <v>19</v>
      </c>
      <c r="E55" s="40">
        <v>238</v>
      </c>
      <c r="F55" s="40">
        <v>0</v>
      </c>
      <c r="G55" s="40">
        <v>100</v>
      </c>
      <c r="H55" s="40">
        <v>0</v>
      </c>
      <c r="I55" s="40">
        <v>40241</v>
      </c>
      <c r="J55" s="40">
        <v>0</v>
      </c>
      <c r="K55" s="40">
        <v>138</v>
      </c>
      <c r="L55" s="40">
        <v>0</v>
      </c>
      <c r="M55" s="40">
        <v>148122</v>
      </c>
      <c r="N55" s="40">
        <v>0</v>
      </c>
      <c r="P55" s="15" t="str">
        <f t="shared" ref="P55:P56" si="35">IF(E55&gt;=F55,"Вірно","Помилка")</f>
        <v>Вірно</v>
      </c>
      <c r="Q55" s="15" t="str">
        <f t="shared" ref="Q55:Q56" si="36">IF(G55&gt;=H55,"Вірно","Помилка")</f>
        <v>Вірно</v>
      </c>
      <c r="R55" s="15" t="str">
        <f t="shared" ref="R55:R56" si="37">IF(I55&gt;=J55,"Вірно","Помилка")</f>
        <v>Вірно</v>
      </c>
      <c r="S55" s="15" t="str">
        <f t="shared" ref="S55:S56" si="38">IF(K55&gt;=L55,"Вірно","Помилка")</f>
        <v>Вірно</v>
      </c>
      <c r="T55" s="15" t="str">
        <f t="shared" ref="T55:T56" si="39">IF(M55&gt;=N55,"Вірно","Помилка")</f>
        <v>Вірно</v>
      </c>
    </row>
    <row r="56" spans="1:20" ht="15" customHeight="1" x14ac:dyDescent="0.25">
      <c r="A56" s="131" t="s">
        <v>885</v>
      </c>
      <c r="B56" s="45" t="s">
        <v>543</v>
      </c>
      <c r="C56" s="44" t="s">
        <v>261</v>
      </c>
      <c r="D56" s="45" t="s">
        <v>22</v>
      </c>
      <c r="E56" s="46">
        <v>29</v>
      </c>
      <c r="F56" s="46">
        <v>0</v>
      </c>
      <c r="G56" s="46">
        <v>12</v>
      </c>
      <c r="H56" s="46">
        <v>0</v>
      </c>
      <c r="I56" s="46">
        <v>4045</v>
      </c>
      <c r="J56" s="46">
        <v>0</v>
      </c>
      <c r="K56" s="46">
        <v>17</v>
      </c>
      <c r="L56" s="46">
        <v>0</v>
      </c>
      <c r="M56" s="46">
        <v>11348</v>
      </c>
      <c r="N56" s="46">
        <v>0</v>
      </c>
      <c r="P56" s="15" t="str">
        <f t="shared" si="35"/>
        <v>Вірно</v>
      </c>
      <c r="Q56" s="15" t="str">
        <f t="shared" si="36"/>
        <v>Вірно</v>
      </c>
      <c r="R56" s="15" t="str">
        <f t="shared" si="37"/>
        <v>Вірно</v>
      </c>
      <c r="S56" s="15" t="str">
        <f t="shared" si="38"/>
        <v>Вірно</v>
      </c>
      <c r="T56" s="15" t="str">
        <f t="shared" si="39"/>
        <v>Вірно</v>
      </c>
    </row>
    <row r="57" spans="1:20" ht="15" customHeight="1" x14ac:dyDescent="0.25">
      <c r="B57" s="73" t="s">
        <v>202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2"/>
    </row>
    <row r="58" spans="1:20" ht="15" customHeight="1" x14ac:dyDescent="0.25">
      <c r="A58" s="131" t="s">
        <v>886</v>
      </c>
      <c r="B58" s="72" t="s">
        <v>317</v>
      </c>
      <c r="C58" s="44" t="s">
        <v>481</v>
      </c>
      <c r="D58" s="45" t="s">
        <v>24</v>
      </c>
      <c r="E58" s="46">
        <v>5</v>
      </c>
      <c r="F58" s="46">
        <v>0</v>
      </c>
      <c r="G58" s="46">
        <v>2</v>
      </c>
      <c r="H58" s="46">
        <v>0</v>
      </c>
      <c r="I58" s="46">
        <v>244</v>
      </c>
      <c r="J58" s="46">
        <v>0</v>
      </c>
      <c r="K58" s="46">
        <v>3</v>
      </c>
      <c r="L58" s="46">
        <v>0</v>
      </c>
      <c r="M58" s="46">
        <v>1916</v>
      </c>
      <c r="N58" s="46">
        <v>0</v>
      </c>
      <c r="P58" s="15" t="str">
        <f t="shared" ref="P58:P60" si="40">IF(E58&gt;=F58,"Вірно","Помилка")</f>
        <v>Вірно</v>
      </c>
      <c r="Q58" s="15" t="str">
        <f t="shared" ref="Q58:Q60" si="41">IF(G58&gt;=H58,"Вірно","Помилка")</f>
        <v>Вірно</v>
      </c>
      <c r="R58" s="15" t="str">
        <f t="shared" ref="R58:R60" si="42">IF(I58&gt;=J58,"Вірно","Помилка")</f>
        <v>Вірно</v>
      </c>
      <c r="S58" s="15" t="str">
        <f t="shared" ref="S58:S60" si="43">IF(K58&gt;=L58,"Вірно","Помилка")</f>
        <v>Вірно</v>
      </c>
      <c r="T58" s="15" t="str">
        <f t="shared" ref="T58:T60" si="44">IF(M58&gt;=N58,"Вірно","Помилка")</f>
        <v>Вірно</v>
      </c>
    </row>
    <row r="59" spans="1:20" ht="26.25" customHeight="1" x14ac:dyDescent="0.25">
      <c r="A59" s="131" t="s">
        <v>887</v>
      </c>
      <c r="B59" s="72" t="s">
        <v>318</v>
      </c>
      <c r="C59" s="44" t="s">
        <v>482</v>
      </c>
      <c r="D59" s="45" t="s">
        <v>33</v>
      </c>
      <c r="E59" s="46">
        <v>4</v>
      </c>
      <c r="F59" s="46">
        <v>0</v>
      </c>
      <c r="G59" s="46">
        <v>3</v>
      </c>
      <c r="H59" s="46">
        <v>0</v>
      </c>
      <c r="I59" s="46">
        <v>411</v>
      </c>
      <c r="J59" s="46">
        <v>0</v>
      </c>
      <c r="K59" s="46">
        <v>2</v>
      </c>
      <c r="L59" s="46">
        <v>0</v>
      </c>
      <c r="M59" s="46">
        <v>465</v>
      </c>
      <c r="N59" s="46">
        <v>0</v>
      </c>
      <c r="P59" s="15" t="str">
        <f t="shared" si="40"/>
        <v>Вірно</v>
      </c>
      <c r="Q59" s="15" t="str">
        <f t="shared" si="41"/>
        <v>Вірно</v>
      </c>
      <c r="R59" s="15" t="str">
        <f t="shared" si="42"/>
        <v>Вірно</v>
      </c>
      <c r="S59" s="15" t="str">
        <f t="shared" si="43"/>
        <v>Вірно</v>
      </c>
      <c r="T59" s="15" t="str">
        <f t="shared" si="44"/>
        <v>Вірно</v>
      </c>
    </row>
    <row r="60" spans="1:20" ht="15" customHeight="1" x14ac:dyDescent="0.25">
      <c r="A60" s="131" t="s">
        <v>888</v>
      </c>
      <c r="B60" s="45" t="s">
        <v>34</v>
      </c>
      <c r="C60" s="44" t="s">
        <v>262</v>
      </c>
      <c r="D60" s="45" t="s">
        <v>35</v>
      </c>
      <c r="E60" s="46">
        <v>4</v>
      </c>
      <c r="F60" s="46">
        <v>0</v>
      </c>
      <c r="G60" s="46">
        <v>2</v>
      </c>
      <c r="H60" s="46">
        <v>0</v>
      </c>
      <c r="I60" s="46">
        <v>194</v>
      </c>
      <c r="J60" s="46">
        <v>0</v>
      </c>
      <c r="K60" s="46">
        <v>2</v>
      </c>
      <c r="L60" s="46">
        <v>0</v>
      </c>
      <c r="M60" s="46">
        <v>64</v>
      </c>
      <c r="N60" s="46">
        <v>0</v>
      </c>
      <c r="P60" s="15" t="str">
        <f t="shared" si="40"/>
        <v>Вірно</v>
      </c>
      <c r="Q60" s="15" t="str">
        <f t="shared" si="41"/>
        <v>Вірно</v>
      </c>
      <c r="R60" s="15" t="str">
        <f t="shared" si="42"/>
        <v>Вірно</v>
      </c>
      <c r="S60" s="15" t="str">
        <f t="shared" si="43"/>
        <v>Вірно</v>
      </c>
      <c r="T60" s="15" t="str">
        <f t="shared" si="44"/>
        <v>Вірно</v>
      </c>
    </row>
    <row r="61" spans="1:20" ht="15" customHeight="1" x14ac:dyDescent="0.25">
      <c r="B61" s="73" t="s">
        <v>597</v>
      </c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2"/>
    </row>
    <row r="62" spans="1:20" x14ac:dyDescent="0.25">
      <c r="A62" s="65" t="s">
        <v>889</v>
      </c>
      <c r="B62" s="72" t="s">
        <v>40</v>
      </c>
      <c r="C62" s="44" t="s">
        <v>263</v>
      </c>
      <c r="D62" s="45" t="s">
        <v>319</v>
      </c>
      <c r="E62" s="46">
        <v>1</v>
      </c>
      <c r="F62" s="46">
        <v>0</v>
      </c>
      <c r="G62" s="46">
        <v>1</v>
      </c>
      <c r="H62" s="46">
        <v>0</v>
      </c>
      <c r="I62" s="46">
        <v>154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P62" s="15" t="str">
        <f t="shared" ref="P62:P72" si="45">IF(E62&gt;=F62,"Вірно","Помилка")</f>
        <v>Вірно</v>
      </c>
      <c r="Q62" s="15" t="str">
        <f t="shared" ref="Q62:Q72" si="46">IF(G62&gt;=H62,"Вірно","Помилка")</f>
        <v>Вірно</v>
      </c>
      <c r="R62" s="15" t="str">
        <f t="shared" ref="R62:R72" si="47">IF(I62&gt;=J62,"Вірно","Помилка")</f>
        <v>Вірно</v>
      </c>
      <c r="S62" s="15" t="str">
        <f t="shared" ref="S62:S72" si="48">IF(K62&gt;=L62,"Вірно","Помилка")</f>
        <v>Вірно</v>
      </c>
      <c r="T62" s="15" t="str">
        <f t="shared" ref="T62:T72" si="49">IF(M62&gt;=N62,"Вірно","Помилка")</f>
        <v>Вірно</v>
      </c>
    </row>
    <row r="63" spans="1:20" ht="15" customHeight="1" x14ac:dyDescent="0.25">
      <c r="A63" s="65" t="s">
        <v>890</v>
      </c>
      <c r="B63" s="72" t="s">
        <v>42</v>
      </c>
      <c r="C63" s="44" t="s">
        <v>264</v>
      </c>
      <c r="D63" s="45" t="s">
        <v>320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P63" s="15" t="str">
        <f t="shared" si="45"/>
        <v>Вірно</v>
      </c>
      <c r="Q63" s="15" t="str">
        <f t="shared" si="46"/>
        <v>Вірно</v>
      </c>
      <c r="R63" s="15" t="str">
        <f t="shared" si="47"/>
        <v>Вірно</v>
      </c>
      <c r="S63" s="15" t="str">
        <f t="shared" si="48"/>
        <v>Вірно</v>
      </c>
      <c r="T63" s="15" t="str">
        <f t="shared" si="49"/>
        <v>Вірно</v>
      </c>
    </row>
    <row r="64" spans="1:20" ht="15" customHeight="1" x14ac:dyDescent="0.25">
      <c r="A64" s="131" t="s">
        <v>891</v>
      </c>
      <c r="B64" s="45" t="s">
        <v>541</v>
      </c>
      <c r="C64" s="44" t="s">
        <v>273</v>
      </c>
      <c r="D64" s="45" t="s">
        <v>121</v>
      </c>
      <c r="E64" s="46">
        <v>172</v>
      </c>
      <c r="F64" s="46">
        <v>0</v>
      </c>
      <c r="G64" s="46">
        <v>72</v>
      </c>
      <c r="H64" s="46">
        <v>0</v>
      </c>
      <c r="I64" s="46">
        <v>28118</v>
      </c>
      <c r="J64" s="46">
        <v>0</v>
      </c>
      <c r="K64" s="46">
        <v>99</v>
      </c>
      <c r="L64" s="46">
        <v>0</v>
      </c>
      <c r="M64" s="46">
        <v>128124</v>
      </c>
      <c r="N64" s="46">
        <v>0</v>
      </c>
      <c r="P64" s="15" t="str">
        <f t="shared" si="45"/>
        <v>Вірно</v>
      </c>
      <c r="Q64" s="15" t="str">
        <f t="shared" si="46"/>
        <v>Вірно</v>
      </c>
      <c r="R64" s="15" t="str">
        <f t="shared" si="47"/>
        <v>Вірно</v>
      </c>
      <c r="S64" s="15" t="str">
        <f t="shared" si="48"/>
        <v>Вірно</v>
      </c>
      <c r="T64" s="15" t="str">
        <f t="shared" si="49"/>
        <v>Вірно</v>
      </c>
    </row>
    <row r="65" spans="1:20" x14ac:dyDescent="0.25">
      <c r="A65" s="65" t="s">
        <v>892</v>
      </c>
      <c r="B65" s="72" t="s">
        <v>321</v>
      </c>
      <c r="C65" s="44" t="s">
        <v>491</v>
      </c>
      <c r="D65" s="45" t="s">
        <v>123</v>
      </c>
      <c r="E65" s="46">
        <v>150</v>
      </c>
      <c r="F65" s="46">
        <v>0</v>
      </c>
      <c r="G65" s="46">
        <v>59</v>
      </c>
      <c r="H65" s="46">
        <v>0</v>
      </c>
      <c r="I65" s="46">
        <v>25127</v>
      </c>
      <c r="J65" s="46">
        <v>0</v>
      </c>
      <c r="K65" s="46">
        <v>91</v>
      </c>
      <c r="L65" s="46">
        <v>0</v>
      </c>
      <c r="M65" s="46">
        <v>125346</v>
      </c>
      <c r="N65" s="46">
        <v>0</v>
      </c>
      <c r="P65" s="15" t="str">
        <f t="shared" si="45"/>
        <v>Вірно</v>
      </c>
      <c r="Q65" s="15" t="str">
        <f t="shared" si="46"/>
        <v>Вірно</v>
      </c>
      <c r="R65" s="15" t="str">
        <f t="shared" si="47"/>
        <v>Вірно</v>
      </c>
      <c r="S65" s="15" t="str">
        <f t="shared" si="48"/>
        <v>Вірно</v>
      </c>
      <c r="T65" s="15" t="str">
        <f t="shared" si="49"/>
        <v>Вірно</v>
      </c>
    </row>
    <row r="66" spans="1:20" ht="15" customHeight="1" x14ac:dyDescent="0.25">
      <c r="A66" s="131" t="s">
        <v>893</v>
      </c>
      <c r="B66" s="45" t="s">
        <v>223</v>
      </c>
      <c r="C66" s="44" t="s">
        <v>274</v>
      </c>
      <c r="D66" s="45" t="s">
        <v>127</v>
      </c>
      <c r="E66" s="46">
        <v>3</v>
      </c>
      <c r="F66" s="46">
        <v>0</v>
      </c>
      <c r="G66" s="46">
        <v>2</v>
      </c>
      <c r="H66" s="46">
        <v>0</v>
      </c>
      <c r="I66" s="46">
        <v>305</v>
      </c>
      <c r="J66" s="46">
        <v>0</v>
      </c>
      <c r="K66" s="46">
        <v>1</v>
      </c>
      <c r="L66" s="46">
        <v>0</v>
      </c>
      <c r="M66" s="46">
        <v>457</v>
      </c>
      <c r="N66" s="46">
        <v>0</v>
      </c>
      <c r="P66" s="15" t="str">
        <f t="shared" si="45"/>
        <v>Вірно</v>
      </c>
      <c r="Q66" s="15" t="str">
        <f t="shared" si="46"/>
        <v>Вірно</v>
      </c>
      <c r="R66" s="15" t="str">
        <f t="shared" si="47"/>
        <v>Вірно</v>
      </c>
      <c r="S66" s="15" t="str">
        <f t="shared" si="48"/>
        <v>Вірно</v>
      </c>
      <c r="T66" s="15" t="str">
        <f t="shared" si="49"/>
        <v>Вірно</v>
      </c>
    </row>
    <row r="67" spans="1:20" ht="15" customHeight="1" x14ac:dyDescent="0.25">
      <c r="A67" s="65" t="s">
        <v>894</v>
      </c>
      <c r="B67" s="72" t="s">
        <v>322</v>
      </c>
      <c r="C67" s="44" t="s">
        <v>275</v>
      </c>
      <c r="D67" s="45" t="s">
        <v>135</v>
      </c>
      <c r="E67" s="46">
        <v>0</v>
      </c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  <c r="L67" s="46">
        <v>0</v>
      </c>
      <c r="M67" s="46">
        <v>0</v>
      </c>
      <c r="N67" s="46">
        <v>0</v>
      </c>
      <c r="P67" s="15" t="str">
        <f t="shared" si="45"/>
        <v>Вірно</v>
      </c>
      <c r="Q67" s="15" t="str">
        <f t="shared" si="46"/>
        <v>Вірно</v>
      </c>
      <c r="R67" s="15" t="str">
        <f t="shared" si="47"/>
        <v>Вірно</v>
      </c>
      <c r="S67" s="15" t="str">
        <f t="shared" si="48"/>
        <v>Вірно</v>
      </c>
      <c r="T67" s="15" t="str">
        <f t="shared" si="49"/>
        <v>Вірно</v>
      </c>
    </row>
    <row r="68" spans="1:20" x14ac:dyDescent="0.25">
      <c r="A68" s="131" t="s">
        <v>895</v>
      </c>
      <c r="B68" s="45" t="s">
        <v>542</v>
      </c>
      <c r="C68" s="44" t="s">
        <v>277</v>
      </c>
      <c r="D68" s="45" t="s">
        <v>137</v>
      </c>
      <c r="E68" s="46">
        <v>0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  <c r="L68" s="46">
        <v>0</v>
      </c>
      <c r="M68" s="46">
        <v>0</v>
      </c>
      <c r="N68" s="46">
        <v>0</v>
      </c>
      <c r="P68" s="15" t="str">
        <f t="shared" si="45"/>
        <v>Вірно</v>
      </c>
      <c r="Q68" s="15" t="str">
        <f t="shared" si="46"/>
        <v>Вірно</v>
      </c>
      <c r="R68" s="15" t="str">
        <f t="shared" si="47"/>
        <v>Вірно</v>
      </c>
      <c r="S68" s="15" t="str">
        <f t="shared" si="48"/>
        <v>Вірно</v>
      </c>
      <c r="T68" s="15" t="str">
        <f t="shared" si="49"/>
        <v>Вірно</v>
      </c>
    </row>
    <row r="69" spans="1:20" x14ac:dyDescent="0.25">
      <c r="A69" s="65" t="s">
        <v>896</v>
      </c>
      <c r="B69" s="72" t="s">
        <v>337</v>
      </c>
      <c r="C69" s="44" t="s">
        <v>585</v>
      </c>
      <c r="D69" s="45" t="s">
        <v>143</v>
      </c>
      <c r="E69" s="46">
        <v>0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  <c r="L69" s="46">
        <v>0</v>
      </c>
      <c r="M69" s="46">
        <v>0</v>
      </c>
      <c r="N69" s="46">
        <v>0</v>
      </c>
      <c r="P69" s="15" t="str">
        <f t="shared" si="45"/>
        <v>Вірно</v>
      </c>
      <c r="Q69" s="15" t="str">
        <f t="shared" si="46"/>
        <v>Вірно</v>
      </c>
      <c r="R69" s="15" t="str">
        <f t="shared" si="47"/>
        <v>Вірно</v>
      </c>
      <c r="S69" s="15" t="str">
        <f t="shared" si="48"/>
        <v>Вірно</v>
      </c>
      <c r="T69" s="15" t="str">
        <f t="shared" si="49"/>
        <v>Вірно</v>
      </c>
    </row>
    <row r="70" spans="1:20" ht="15" customHeight="1" x14ac:dyDescent="0.25">
      <c r="A70" s="131" t="s">
        <v>897</v>
      </c>
      <c r="B70" s="45" t="s">
        <v>151</v>
      </c>
      <c r="C70" s="44" t="s">
        <v>278</v>
      </c>
      <c r="D70" s="45" t="s">
        <v>152</v>
      </c>
      <c r="E70" s="46">
        <v>27</v>
      </c>
      <c r="F70" s="46">
        <v>0</v>
      </c>
      <c r="G70" s="46">
        <v>10</v>
      </c>
      <c r="H70" s="46">
        <v>0</v>
      </c>
      <c r="I70" s="46">
        <v>6152</v>
      </c>
      <c r="J70" s="46">
        <v>0</v>
      </c>
      <c r="K70" s="46">
        <v>17</v>
      </c>
      <c r="L70" s="46">
        <v>0</v>
      </c>
      <c r="M70" s="46">
        <v>7776</v>
      </c>
      <c r="N70" s="46">
        <v>0</v>
      </c>
      <c r="P70" s="15" t="str">
        <f t="shared" si="45"/>
        <v>Вірно</v>
      </c>
      <c r="Q70" s="15" t="str">
        <f t="shared" si="46"/>
        <v>Вірно</v>
      </c>
      <c r="R70" s="15" t="str">
        <f t="shared" si="47"/>
        <v>Вірно</v>
      </c>
      <c r="S70" s="15" t="str">
        <f t="shared" si="48"/>
        <v>Вірно</v>
      </c>
      <c r="T70" s="15" t="str">
        <f t="shared" si="49"/>
        <v>Вірно</v>
      </c>
    </row>
    <row r="71" spans="1:20" ht="15" customHeight="1" x14ac:dyDescent="0.25">
      <c r="A71" s="131" t="s">
        <v>898</v>
      </c>
      <c r="B71" s="72" t="s">
        <v>323</v>
      </c>
      <c r="C71" s="44" t="s">
        <v>279</v>
      </c>
      <c r="D71" s="45" t="s">
        <v>157</v>
      </c>
      <c r="E71" s="46">
        <v>0</v>
      </c>
      <c r="F71" s="46">
        <v>0</v>
      </c>
      <c r="G71" s="46">
        <v>0</v>
      </c>
      <c r="H71" s="46">
        <v>0</v>
      </c>
      <c r="I71" s="46">
        <v>0</v>
      </c>
      <c r="J71" s="46">
        <v>0</v>
      </c>
      <c r="K71" s="46">
        <v>0</v>
      </c>
      <c r="L71" s="46">
        <v>0</v>
      </c>
      <c r="M71" s="46">
        <v>0</v>
      </c>
      <c r="N71" s="46">
        <v>0</v>
      </c>
      <c r="P71" s="15" t="str">
        <f t="shared" si="45"/>
        <v>Вірно</v>
      </c>
      <c r="Q71" s="15" t="str">
        <f t="shared" si="46"/>
        <v>Вірно</v>
      </c>
      <c r="R71" s="15" t="str">
        <f t="shared" si="47"/>
        <v>Вірно</v>
      </c>
      <c r="S71" s="15" t="str">
        <f t="shared" si="48"/>
        <v>Вірно</v>
      </c>
      <c r="T71" s="15" t="str">
        <f t="shared" si="49"/>
        <v>Вірно</v>
      </c>
    </row>
    <row r="72" spans="1:20" x14ac:dyDescent="0.25">
      <c r="A72" s="131" t="s">
        <v>899</v>
      </c>
      <c r="B72" s="45" t="s">
        <v>158</v>
      </c>
      <c r="C72" s="44" t="s">
        <v>282</v>
      </c>
      <c r="D72" s="45" t="s">
        <v>159</v>
      </c>
      <c r="E72" s="46">
        <v>0</v>
      </c>
      <c r="F72" s="46">
        <v>0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  <c r="L72" s="46">
        <v>0</v>
      </c>
      <c r="M72" s="46">
        <v>0</v>
      </c>
      <c r="N72" s="46">
        <v>0</v>
      </c>
      <c r="P72" s="15" t="str">
        <f t="shared" si="45"/>
        <v>Вірно</v>
      </c>
      <c r="Q72" s="15" t="str">
        <f t="shared" si="46"/>
        <v>Вірно</v>
      </c>
      <c r="R72" s="15" t="str">
        <f t="shared" si="47"/>
        <v>Вірно</v>
      </c>
      <c r="S72" s="15" t="str">
        <f t="shared" si="48"/>
        <v>Вірно</v>
      </c>
      <c r="T72" s="15" t="str">
        <f t="shared" si="49"/>
        <v>Вірно</v>
      </c>
    </row>
    <row r="73" spans="1:20" ht="15" customHeight="1" x14ac:dyDescent="0.25">
      <c r="B73" s="73" t="s">
        <v>202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2"/>
    </row>
    <row r="74" spans="1:20" ht="15" customHeight="1" x14ac:dyDescent="0.25">
      <c r="A74" s="65" t="s">
        <v>900</v>
      </c>
      <c r="B74" s="72" t="s">
        <v>168</v>
      </c>
      <c r="C74" s="44" t="s">
        <v>283</v>
      </c>
      <c r="D74" s="45" t="s">
        <v>169</v>
      </c>
      <c r="E74" s="46">
        <v>0</v>
      </c>
      <c r="F74" s="46">
        <v>0</v>
      </c>
      <c r="G74" s="46">
        <v>0</v>
      </c>
      <c r="H74" s="46">
        <v>0</v>
      </c>
      <c r="I74" s="46">
        <v>0</v>
      </c>
      <c r="J74" s="46">
        <v>0</v>
      </c>
      <c r="K74" s="46">
        <v>0</v>
      </c>
      <c r="L74" s="46">
        <v>0</v>
      </c>
      <c r="M74" s="46">
        <v>0</v>
      </c>
      <c r="N74" s="46">
        <v>0</v>
      </c>
      <c r="P74" s="15" t="str">
        <f t="shared" ref="P74:P77" si="50">IF(E74&gt;=F74,"Вірно","Помилка")</f>
        <v>Вірно</v>
      </c>
      <c r="Q74" s="15" t="str">
        <f t="shared" ref="Q74:Q77" si="51">IF(G74&gt;=H74,"Вірно","Помилка")</f>
        <v>Вірно</v>
      </c>
      <c r="R74" s="15" t="str">
        <f t="shared" ref="R74:R77" si="52">IF(I74&gt;=J74,"Вірно","Помилка")</f>
        <v>Вірно</v>
      </c>
      <c r="S74" s="15" t="str">
        <f t="shared" ref="S74:S77" si="53">IF(K74&gt;=L74,"Вірно","Помилка")</f>
        <v>Вірно</v>
      </c>
      <c r="T74" s="15" t="str">
        <f t="shared" ref="T74:T77" si="54">IF(M74&gt;=N74,"Вірно","Помилка")</f>
        <v>Вірно</v>
      </c>
    </row>
    <row r="75" spans="1:20" ht="48.75" customHeight="1" x14ac:dyDescent="0.25">
      <c r="A75" s="65" t="s">
        <v>901</v>
      </c>
      <c r="B75" s="72" t="s">
        <v>324</v>
      </c>
      <c r="C75" s="44" t="s">
        <v>284</v>
      </c>
      <c r="D75" s="45" t="s">
        <v>325</v>
      </c>
      <c r="E75" s="46">
        <v>0</v>
      </c>
      <c r="F75" s="46">
        <v>0</v>
      </c>
      <c r="G75" s="46">
        <v>0</v>
      </c>
      <c r="H75" s="46">
        <v>0</v>
      </c>
      <c r="I75" s="46">
        <v>0</v>
      </c>
      <c r="J75" s="46">
        <v>0</v>
      </c>
      <c r="K75" s="46">
        <v>0</v>
      </c>
      <c r="L75" s="46">
        <v>0</v>
      </c>
      <c r="M75" s="46">
        <v>0</v>
      </c>
      <c r="N75" s="46">
        <v>0</v>
      </c>
      <c r="P75" s="15" t="str">
        <f t="shared" si="50"/>
        <v>Вірно</v>
      </c>
      <c r="Q75" s="15" t="str">
        <f t="shared" si="51"/>
        <v>Вірно</v>
      </c>
      <c r="R75" s="15" t="str">
        <f t="shared" si="52"/>
        <v>Вірно</v>
      </c>
      <c r="S75" s="15" t="str">
        <f t="shared" si="53"/>
        <v>Вірно</v>
      </c>
      <c r="T75" s="15" t="str">
        <f t="shared" si="54"/>
        <v>Вірно</v>
      </c>
    </row>
    <row r="76" spans="1:20" ht="26.25" customHeight="1" x14ac:dyDescent="0.25">
      <c r="A76" s="131" t="s">
        <v>902</v>
      </c>
      <c r="B76" s="45" t="s">
        <v>540</v>
      </c>
      <c r="C76" s="44" t="s">
        <v>285</v>
      </c>
      <c r="D76" s="45" t="s">
        <v>179</v>
      </c>
      <c r="E76" s="46">
        <v>0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  <c r="L76" s="46">
        <v>0</v>
      </c>
      <c r="M76" s="46">
        <v>0</v>
      </c>
      <c r="N76" s="46">
        <v>0</v>
      </c>
      <c r="P76" s="15" t="str">
        <f t="shared" si="50"/>
        <v>Вірно</v>
      </c>
      <c r="Q76" s="15" t="str">
        <f t="shared" si="51"/>
        <v>Вірно</v>
      </c>
      <c r="R76" s="15" t="str">
        <f t="shared" si="52"/>
        <v>Вірно</v>
      </c>
      <c r="S76" s="15" t="str">
        <f t="shared" si="53"/>
        <v>Вірно</v>
      </c>
      <c r="T76" s="15" t="str">
        <f t="shared" si="54"/>
        <v>Вірно</v>
      </c>
    </row>
    <row r="77" spans="1:20" x14ac:dyDescent="0.25">
      <c r="A77" s="65" t="s">
        <v>903</v>
      </c>
      <c r="B77" s="72" t="s">
        <v>326</v>
      </c>
      <c r="C77" s="44" t="s">
        <v>586</v>
      </c>
      <c r="D77" s="45" t="s">
        <v>181</v>
      </c>
      <c r="E77" s="46">
        <v>0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P77" s="15" t="str">
        <f t="shared" si="50"/>
        <v>Вірно</v>
      </c>
      <c r="Q77" s="15" t="str">
        <f t="shared" si="51"/>
        <v>Вірно</v>
      </c>
      <c r="R77" s="15" t="str">
        <f t="shared" si="52"/>
        <v>Вірно</v>
      </c>
      <c r="S77" s="15" t="str">
        <f t="shared" si="53"/>
        <v>Вірно</v>
      </c>
      <c r="T77" s="15" t="str">
        <f t="shared" si="54"/>
        <v>Вірно</v>
      </c>
    </row>
    <row r="78" spans="1:20" ht="15" customHeight="1" x14ac:dyDescent="0.25">
      <c r="B78" s="74" t="s">
        <v>434</v>
      </c>
      <c r="C78" s="69"/>
      <c r="D78" s="69"/>
      <c r="E78" s="75"/>
      <c r="F78" s="75"/>
      <c r="G78" s="75"/>
      <c r="H78" s="75"/>
      <c r="I78" s="75"/>
      <c r="J78" s="75"/>
      <c r="K78" s="75"/>
      <c r="L78" s="75"/>
      <c r="M78" s="75"/>
      <c r="N78" s="76"/>
    </row>
    <row r="79" spans="1:20" x14ac:dyDescent="0.25">
      <c r="A79" s="131" t="s">
        <v>824</v>
      </c>
      <c r="B79" s="39" t="s">
        <v>1168</v>
      </c>
      <c r="C79" s="63" t="s">
        <v>260</v>
      </c>
      <c r="D79" s="39" t="s">
        <v>19</v>
      </c>
      <c r="E79" s="40">
        <v>90</v>
      </c>
      <c r="F79" s="40">
        <v>0</v>
      </c>
      <c r="G79" s="40">
        <v>84</v>
      </c>
      <c r="H79" s="40">
        <v>0</v>
      </c>
      <c r="I79" s="40">
        <v>3592</v>
      </c>
      <c r="J79" s="40">
        <v>0</v>
      </c>
      <c r="K79" s="40">
        <v>7</v>
      </c>
      <c r="L79" s="40">
        <v>0</v>
      </c>
      <c r="M79" s="40">
        <v>2192</v>
      </c>
      <c r="N79" s="40">
        <v>0</v>
      </c>
      <c r="P79" s="15" t="str">
        <f t="shared" ref="P79:P80" si="55">IF(E79&gt;=F79,"Вірно","Помилка")</f>
        <v>Вірно</v>
      </c>
      <c r="Q79" s="15" t="str">
        <f t="shared" ref="Q79:Q80" si="56">IF(G79&gt;=H79,"Вірно","Помилка")</f>
        <v>Вірно</v>
      </c>
      <c r="R79" s="15" t="str">
        <f t="shared" ref="R79:R80" si="57">IF(I79&gt;=J79,"Вірно","Помилка")</f>
        <v>Вірно</v>
      </c>
      <c r="S79" s="15" t="str">
        <f t="shared" ref="S79:S80" si="58">IF(K79&gt;=L79,"Вірно","Помилка")</f>
        <v>Вірно</v>
      </c>
      <c r="T79" s="15" t="str">
        <f t="shared" ref="T79:T80" si="59">IF(M79&gt;=N79,"Вірно","Помилка")</f>
        <v>Вірно</v>
      </c>
    </row>
    <row r="80" spans="1:20" ht="15" customHeight="1" x14ac:dyDescent="0.25">
      <c r="A80" s="131" t="s">
        <v>825</v>
      </c>
      <c r="B80" s="45" t="s">
        <v>543</v>
      </c>
      <c r="C80" s="44" t="s">
        <v>286</v>
      </c>
      <c r="D80" s="45" t="s">
        <v>22</v>
      </c>
      <c r="E80" s="46">
        <v>6</v>
      </c>
      <c r="F80" s="46">
        <v>0</v>
      </c>
      <c r="G80" s="46">
        <v>6</v>
      </c>
      <c r="H80" s="46">
        <v>0</v>
      </c>
      <c r="I80" s="46">
        <v>246</v>
      </c>
      <c r="J80" s="46">
        <v>0</v>
      </c>
      <c r="K80" s="46">
        <v>0</v>
      </c>
      <c r="L80" s="46">
        <v>0</v>
      </c>
      <c r="M80" s="46">
        <v>0</v>
      </c>
      <c r="N80" s="46">
        <v>0</v>
      </c>
      <c r="P80" s="15" t="str">
        <f t="shared" si="55"/>
        <v>Вірно</v>
      </c>
      <c r="Q80" s="15" t="str">
        <f t="shared" si="56"/>
        <v>Вірно</v>
      </c>
      <c r="R80" s="15" t="str">
        <f t="shared" si="57"/>
        <v>Вірно</v>
      </c>
      <c r="S80" s="15" t="str">
        <f t="shared" si="58"/>
        <v>Вірно</v>
      </c>
      <c r="T80" s="15" t="str">
        <f t="shared" si="59"/>
        <v>Вірно</v>
      </c>
    </row>
    <row r="81" spans="1:20" ht="15" customHeight="1" x14ac:dyDescent="0.25">
      <c r="B81" s="73" t="s">
        <v>202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2"/>
    </row>
    <row r="82" spans="1:20" ht="15" customHeight="1" x14ac:dyDescent="0.25">
      <c r="A82" s="131" t="s">
        <v>826</v>
      </c>
      <c r="B82" s="72" t="s">
        <v>317</v>
      </c>
      <c r="C82" s="44" t="s">
        <v>532</v>
      </c>
      <c r="D82" s="45" t="s">
        <v>24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P82" s="15" t="str">
        <f t="shared" ref="P82:P84" si="60">IF(E82&gt;=F82,"Вірно","Помилка")</f>
        <v>Вірно</v>
      </c>
      <c r="Q82" s="15" t="str">
        <f t="shared" ref="Q82:Q84" si="61">IF(G82&gt;=H82,"Вірно","Помилка")</f>
        <v>Вірно</v>
      </c>
      <c r="R82" s="15" t="str">
        <f t="shared" ref="R82:R84" si="62">IF(I82&gt;=J82,"Вірно","Помилка")</f>
        <v>Вірно</v>
      </c>
      <c r="S82" s="15" t="str">
        <f t="shared" ref="S82:S84" si="63">IF(K82&gt;=L82,"Вірно","Помилка")</f>
        <v>Вірно</v>
      </c>
      <c r="T82" s="15" t="str">
        <f t="shared" ref="T82:T84" si="64">IF(M82&gt;=N82,"Вірно","Помилка")</f>
        <v>Вірно</v>
      </c>
    </row>
    <row r="83" spans="1:20" ht="26.25" customHeight="1" x14ac:dyDescent="0.25">
      <c r="A83" s="131" t="s">
        <v>827</v>
      </c>
      <c r="B83" s="72" t="s">
        <v>318</v>
      </c>
      <c r="C83" s="44" t="s">
        <v>533</v>
      </c>
      <c r="D83" s="45" t="s">
        <v>33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0</v>
      </c>
      <c r="P83" s="15" t="str">
        <f t="shared" si="60"/>
        <v>Вірно</v>
      </c>
      <c r="Q83" s="15" t="str">
        <f t="shared" si="61"/>
        <v>Вірно</v>
      </c>
      <c r="R83" s="15" t="str">
        <f t="shared" si="62"/>
        <v>Вірно</v>
      </c>
      <c r="S83" s="15" t="str">
        <f t="shared" si="63"/>
        <v>Вірно</v>
      </c>
      <c r="T83" s="15" t="str">
        <f t="shared" si="64"/>
        <v>Вірно</v>
      </c>
    </row>
    <row r="84" spans="1:20" ht="15" customHeight="1" x14ac:dyDescent="0.25">
      <c r="A84" s="131" t="s">
        <v>828</v>
      </c>
      <c r="B84" s="45" t="s">
        <v>34</v>
      </c>
      <c r="C84" s="44" t="s">
        <v>287</v>
      </c>
      <c r="D84" s="45" t="s">
        <v>35</v>
      </c>
      <c r="E84" s="46">
        <v>7</v>
      </c>
      <c r="F84" s="46">
        <v>0</v>
      </c>
      <c r="G84" s="46">
        <v>7</v>
      </c>
      <c r="H84" s="46">
        <v>0</v>
      </c>
      <c r="I84" s="46">
        <v>124</v>
      </c>
      <c r="J84" s="46">
        <v>0</v>
      </c>
      <c r="K84" s="46">
        <v>0</v>
      </c>
      <c r="L84" s="46">
        <v>0</v>
      </c>
      <c r="M84" s="46">
        <v>0</v>
      </c>
      <c r="N84" s="46">
        <v>0</v>
      </c>
      <c r="P84" s="15" t="str">
        <f t="shared" si="60"/>
        <v>Вірно</v>
      </c>
      <c r="Q84" s="15" t="str">
        <f t="shared" si="61"/>
        <v>Вірно</v>
      </c>
      <c r="R84" s="15" t="str">
        <f t="shared" si="62"/>
        <v>Вірно</v>
      </c>
      <c r="S84" s="15" t="str">
        <f t="shared" si="63"/>
        <v>Вірно</v>
      </c>
      <c r="T84" s="15" t="str">
        <f t="shared" si="64"/>
        <v>Вірно</v>
      </c>
    </row>
    <row r="85" spans="1:20" ht="15" customHeight="1" x14ac:dyDescent="0.25">
      <c r="B85" s="73" t="s">
        <v>597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2"/>
    </row>
    <row r="86" spans="1:20" x14ac:dyDescent="0.25">
      <c r="A86" s="65" t="s">
        <v>829</v>
      </c>
      <c r="B86" s="72" t="s">
        <v>40</v>
      </c>
      <c r="C86" s="44" t="s">
        <v>288</v>
      </c>
      <c r="D86" s="45" t="s">
        <v>319</v>
      </c>
      <c r="E86" s="46">
        <v>3</v>
      </c>
      <c r="F86" s="46">
        <v>0</v>
      </c>
      <c r="G86" s="46">
        <v>3</v>
      </c>
      <c r="H86" s="46">
        <v>0</v>
      </c>
      <c r="I86" s="46">
        <v>85</v>
      </c>
      <c r="J86" s="46">
        <v>0</v>
      </c>
      <c r="K86" s="46">
        <v>0</v>
      </c>
      <c r="L86" s="46">
        <v>0</v>
      </c>
      <c r="M86" s="46">
        <v>0</v>
      </c>
      <c r="N86" s="46">
        <v>0</v>
      </c>
      <c r="P86" s="15" t="str">
        <f t="shared" ref="P86:P96" si="65">IF(E86&gt;=F86,"Вірно","Помилка")</f>
        <v>Вірно</v>
      </c>
      <c r="Q86" s="15" t="str">
        <f t="shared" ref="Q86:Q96" si="66">IF(G86&gt;=H86,"Вірно","Помилка")</f>
        <v>Вірно</v>
      </c>
      <c r="R86" s="15" t="str">
        <f t="shared" ref="R86:R96" si="67">IF(I86&gt;=J86,"Вірно","Помилка")</f>
        <v>Вірно</v>
      </c>
      <c r="S86" s="15" t="str">
        <f t="shared" ref="S86:S96" si="68">IF(K86&gt;=L86,"Вірно","Помилка")</f>
        <v>Вірно</v>
      </c>
      <c r="T86" s="15" t="str">
        <f t="shared" ref="T86:T96" si="69">IF(M86&gt;=N86,"Вірно","Помилка")</f>
        <v>Вірно</v>
      </c>
    </row>
    <row r="87" spans="1:20" ht="15" customHeight="1" x14ac:dyDescent="0.25">
      <c r="A87" s="65" t="s">
        <v>830</v>
      </c>
      <c r="B87" s="72" t="s">
        <v>42</v>
      </c>
      <c r="C87" s="44" t="s">
        <v>289</v>
      </c>
      <c r="D87" s="45" t="s">
        <v>320</v>
      </c>
      <c r="E87" s="46">
        <v>0</v>
      </c>
      <c r="F87" s="46">
        <v>0</v>
      </c>
      <c r="G87" s="46">
        <v>0</v>
      </c>
      <c r="H87" s="46">
        <v>0</v>
      </c>
      <c r="I87" s="46">
        <v>0</v>
      </c>
      <c r="J87" s="46">
        <v>0</v>
      </c>
      <c r="K87" s="46">
        <v>0</v>
      </c>
      <c r="L87" s="46">
        <v>0</v>
      </c>
      <c r="M87" s="46">
        <v>0</v>
      </c>
      <c r="N87" s="46">
        <v>0</v>
      </c>
      <c r="P87" s="15" t="str">
        <f t="shared" si="65"/>
        <v>Вірно</v>
      </c>
      <c r="Q87" s="15" t="str">
        <f t="shared" si="66"/>
        <v>Вірно</v>
      </c>
      <c r="R87" s="15" t="str">
        <f t="shared" si="67"/>
        <v>Вірно</v>
      </c>
      <c r="S87" s="15" t="str">
        <f t="shared" si="68"/>
        <v>Вірно</v>
      </c>
      <c r="T87" s="15" t="str">
        <f t="shared" si="69"/>
        <v>Вірно</v>
      </c>
    </row>
    <row r="88" spans="1:20" ht="15" customHeight="1" x14ac:dyDescent="0.25">
      <c r="A88" s="131" t="s">
        <v>831</v>
      </c>
      <c r="B88" s="45" t="s">
        <v>541</v>
      </c>
      <c r="C88" s="44" t="s">
        <v>290</v>
      </c>
      <c r="D88" s="45" t="s">
        <v>121</v>
      </c>
      <c r="E88" s="46">
        <v>70</v>
      </c>
      <c r="F88" s="46">
        <v>0</v>
      </c>
      <c r="G88" s="46">
        <v>63</v>
      </c>
      <c r="H88" s="46">
        <v>0</v>
      </c>
      <c r="I88" s="46">
        <v>2748</v>
      </c>
      <c r="J88" s="46">
        <v>0</v>
      </c>
      <c r="K88" s="46">
        <v>7</v>
      </c>
      <c r="L88" s="46">
        <v>0</v>
      </c>
      <c r="M88" s="46">
        <v>2192</v>
      </c>
      <c r="N88" s="46">
        <v>0</v>
      </c>
      <c r="P88" s="15" t="str">
        <f t="shared" si="65"/>
        <v>Вірно</v>
      </c>
      <c r="Q88" s="15" t="str">
        <f t="shared" si="66"/>
        <v>Вірно</v>
      </c>
      <c r="R88" s="15" t="str">
        <f t="shared" si="67"/>
        <v>Вірно</v>
      </c>
      <c r="S88" s="15" t="str">
        <f t="shared" si="68"/>
        <v>Вірно</v>
      </c>
      <c r="T88" s="15" t="str">
        <f t="shared" si="69"/>
        <v>Вірно</v>
      </c>
    </row>
    <row r="89" spans="1:20" x14ac:dyDescent="0.25">
      <c r="A89" s="65" t="s">
        <v>832</v>
      </c>
      <c r="B89" s="72" t="s">
        <v>321</v>
      </c>
      <c r="C89" s="44" t="s">
        <v>587</v>
      </c>
      <c r="D89" s="45" t="s">
        <v>123</v>
      </c>
      <c r="E89" s="46">
        <v>38</v>
      </c>
      <c r="F89" s="46">
        <v>0</v>
      </c>
      <c r="G89" s="46">
        <v>31</v>
      </c>
      <c r="H89" s="46">
        <v>0</v>
      </c>
      <c r="I89" s="46">
        <v>1649</v>
      </c>
      <c r="J89" s="46">
        <v>0</v>
      </c>
      <c r="K89" s="46">
        <v>7</v>
      </c>
      <c r="L89" s="46">
        <v>0</v>
      </c>
      <c r="M89" s="46">
        <v>2192</v>
      </c>
      <c r="N89" s="46">
        <v>0</v>
      </c>
      <c r="P89" s="15" t="str">
        <f t="shared" si="65"/>
        <v>Вірно</v>
      </c>
      <c r="Q89" s="15" t="str">
        <f t="shared" si="66"/>
        <v>Вірно</v>
      </c>
      <c r="R89" s="15" t="str">
        <f t="shared" si="67"/>
        <v>Вірно</v>
      </c>
      <c r="S89" s="15" t="str">
        <f t="shared" si="68"/>
        <v>Вірно</v>
      </c>
      <c r="T89" s="15" t="str">
        <f t="shared" si="69"/>
        <v>Вірно</v>
      </c>
    </row>
    <row r="90" spans="1:20" ht="15" customHeight="1" x14ac:dyDescent="0.25">
      <c r="A90" s="131" t="s">
        <v>833</v>
      </c>
      <c r="B90" s="45" t="s">
        <v>223</v>
      </c>
      <c r="C90" s="44" t="s">
        <v>291</v>
      </c>
      <c r="D90" s="45" t="s">
        <v>127</v>
      </c>
      <c r="E90" s="46">
        <v>2</v>
      </c>
      <c r="F90" s="46">
        <v>0</v>
      </c>
      <c r="G90" s="46">
        <v>2</v>
      </c>
      <c r="H90" s="46">
        <v>0</v>
      </c>
      <c r="I90" s="46">
        <v>306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P90" s="15" t="str">
        <f t="shared" si="65"/>
        <v>Вірно</v>
      </c>
      <c r="Q90" s="15" t="str">
        <f t="shared" si="66"/>
        <v>Вірно</v>
      </c>
      <c r="R90" s="15" t="str">
        <f t="shared" si="67"/>
        <v>Вірно</v>
      </c>
      <c r="S90" s="15" t="str">
        <f t="shared" si="68"/>
        <v>Вірно</v>
      </c>
      <c r="T90" s="15" t="str">
        <f t="shared" si="69"/>
        <v>Вірно</v>
      </c>
    </row>
    <row r="91" spans="1:20" ht="15" customHeight="1" x14ac:dyDescent="0.25">
      <c r="A91" s="65" t="s">
        <v>834</v>
      </c>
      <c r="B91" s="72" t="s">
        <v>322</v>
      </c>
      <c r="C91" s="44" t="s">
        <v>292</v>
      </c>
      <c r="D91" s="45" t="s">
        <v>135</v>
      </c>
      <c r="E91" s="46">
        <v>0</v>
      </c>
      <c r="F91" s="46">
        <v>0</v>
      </c>
      <c r="G91" s="46">
        <v>0</v>
      </c>
      <c r="H91" s="46">
        <v>0</v>
      </c>
      <c r="I91" s="46">
        <v>0</v>
      </c>
      <c r="J91" s="46">
        <v>0</v>
      </c>
      <c r="K91" s="46">
        <v>0</v>
      </c>
      <c r="L91" s="46">
        <v>0</v>
      </c>
      <c r="M91" s="46">
        <v>0</v>
      </c>
      <c r="N91" s="46">
        <v>0</v>
      </c>
      <c r="P91" s="15" t="str">
        <f t="shared" si="65"/>
        <v>Вірно</v>
      </c>
      <c r="Q91" s="15" t="str">
        <f t="shared" si="66"/>
        <v>Вірно</v>
      </c>
      <c r="R91" s="15" t="str">
        <f t="shared" si="67"/>
        <v>Вірно</v>
      </c>
      <c r="S91" s="15" t="str">
        <f t="shared" si="68"/>
        <v>Вірно</v>
      </c>
      <c r="T91" s="15" t="str">
        <f t="shared" si="69"/>
        <v>Вірно</v>
      </c>
    </row>
    <row r="92" spans="1:20" x14ac:dyDescent="0.25">
      <c r="A92" s="131" t="s">
        <v>835</v>
      </c>
      <c r="B92" s="45" t="s">
        <v>542</v>
      </c>
      <c r="C92" s="44" t="s">
        <v>293</v>
      </c>
      <c r="D92" s="45" t="s">
        <v>137</v>
      </c>
      <c r="E92" s="46">
        <v>0</v>
      </c>
      <c r="F92" s="46">
        <v>0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P92" s="15" t="str">
        <f t="shared" si="65"/>
        <v>Вірно</v>
      </c>
      <c r="Q92" s="15" t="str">
        <f t="shared" si="66"/>
        <v>Вірно</v>
      </c>
      <c r="R92" s="15" t="str">
        <f t="shared" si="67"/>
        <v>Вірно</v>
      </c>
      <c r="S92" s="15" t="str">
        <f t="shared" si="68"/>
        <v>Вірно</v>
      </c>
      <c r="T92" s="15" t="str">
        <f t="shared" si="69"/>
        <v>Вірно</v>
      </c>
    </row>
    <row r="93" spans="1:20" x14ac:dyDescent="0.25">
      <c r="A93" s="65" t="s">
        <v>836</v>
      </c>
      <c r="B93" s="72" t="s">
        <v>337</v>
      </c>
      <c r="C93" s="44" t="s">
        <v>588</v>
      </c>
      <c r="D93" s="45" t="s">
        <v>143</v>
      </c>
      <c r="E93" s="46">
        <v>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  <c r="L93" s="46">
        <v>0</v>
      </c>
      <c r="M93" s="46">
        <v>0</v>
      </c>
      <c r="N93" s="46">
        <v>0</v>
      </c>
      <c r="P93" s="15" t="str">
        <f t="shared" si="65"/>
        <v>Вірно</v>
      </c>
      <c r="Q93" s="15" t="str">
        <f t="shared" si="66"/>
        <v>Вірно</v>
      </c>
      <c r="R93" s="15" t="str">
        <f t="shared" si="67"/>
        <v>Вірно</v>
      </c>
      <c r="S93" s="15" t="str">
        <f t="shared" si="68"/>
        <v>Вірно</v>
      </c>
      <c r="T93" s="15" t="str">
        <f t="shared" si="69"/>
        <v>Вірно</v>
      </c>
    </row>
    <row r="94" spans="1:20" ht="15" customHeight="1" x14ac:dyDescent="0.25">
      <c r="A94" s="131" t="s">
        <v>837</v>
      </c>
      <c r="B94" s="45" t="s">
        <v>151</v>
      </c>
      <c r="C94" s="44" t="s">
        <v>294</v>
      </c>
      <c r="D94" s="45" t="s">
        <v>152</v>
      </c>
      <c r="E94" s="46">
        <v>3</v>
      </c>
      <c r="F94" s="46">
        <v>0</v>
      </c>
      <c r="G94" s="46">
        <v>3</v>
      </c>
      <c r="H94" s="46">
        <v>0</v>
      </c>
      <c r="I94" s="46">
        <v>97</v>
      </c>
      <c r="J94" s="46">
        <v>0</v>
      </c>
      <c r="K94" s="46">
        <v>0</v>
      </c>
      <c r="L94" s="46">
        <v>0</v>
      </c>
      <c r="M94" s="46">
        <v>0</v>
      </c>
      <c r="N94" s="46">
        <v>0</v>
      </c>
      <c r="P94" s="15" t="str">
        <f t="shared" si="65"/>
        <v>Вірно</v>
      </c>
      <c r="Q94" s="15" t="str">
        <f t="shared" si="66"/>
        <v>Вірно</v>
      </c>
      <c r="R94" s="15" t="str">
        <f t="shared" si="67"/>
        <v>Вірно</v>
      </c>
      <c r="S94" s="15" t="str">
        <f t="shared" si="68"/>
        <v>Вірно</v>
      </c>
      <c r="T94" s="15" t="str">
        <f t="shared" si="69"/>
        <v>Вірно</v>
      </c>
    </row>
    <row r="95" spans="1:20" ht="15" customHeight="1" x14ac:dyDescent="0.25">
      <c r="A95" s="131" t="s">
        <v>838</v>
      </c>
      <c r="B95" s="72" t="s">
        <v>323</v>
      </c>
      <c r="C95" s="44" t="s">
        <v>295</v>
      </c>
      <c r="D95" s="45" t="s">
        <v>157</v>
      </c>
      <c r="E95" s="46">
        <v>0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  <c r="L95" s="46">
        <v>0</v>
      </c>
      <c r="M95" s="46">
        <v>0</v>
      </c>
      <c r="N95" s="46">
        <v>0</v>
      </c>
      <c r="P95" s="15" t="str">
        <f t="shared" si="65"/>
        <v>Вірно</v>
      </c>
      <c r="Q95" s="15" t="str">
        <f t="shared" si="66"/>
        <v>Вірно</v>
      </c>
      <c r="R95" s="15" t="str">
        <f t="shared" si="67"/>
        <v>Вірно</v>
      </c>
      <c r="S95" s="15" t="str">
        <f t="shared" si="68"/>
        <v>Вірно</v>
      </c>
      <c r="T95" s="15" t="str">
        <f t="shared" si="69"/>
        <v>Вірно</v>
      </c>
    </row>
    <row r="96" spans="1:20" x14ac:dyDescent="0.25">
      <c r="A96" s="131" t="s">
        <v>839</v>
      </c>
      <c r="B96" s="45" t="s">
        <v>158</v>
      </c>
      <c r="C96" s="44" t="s">
        <v>298</v>
      </c>
      <c r="D96" s="45" t="s">
        <v>159</v>
      </c>
      <c r="E96" s="46">
        <v>0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  <c r="L96" s="46">
        <v>0</v>
      </c>
      <c r="M96" s="46">
        <v>0</v>
      </c>
      <c r="N96" s="46">
        <v>0</v>
      </c>
      <c r="P96" s="15" t="str">
        <f t="shared" si="65"/>
        <v>Вірно</v>
      </c>
      <c r="Q96" s="15" t="str">
        <f t="shared" si="66"/>
        <v>Вірно</v>
      </c>
      <c r="R96" s="15" t="str">
        <f t="shared" si="67"/>
        <v>Вірно</v>
      </c>
      <c r="S96" s="15" t="str">
        <f t="shared" si="68"/>
        <v>Вірно</v>
      </c>
      <c r="T96" s="15" t="str">
        <f t="shared" si="69"/>
        <v>Вірно</v>
      </c>
    </row>
    <row r="97" spans="1:20" ht="15" customHeight="1" x14ac:dyDescent="0.25">
      <c r="B97" s="73" t="s">
        <v>202</v>
      </c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2"/>
    </row>
    <row r="98" spans="1:20" ht="15" customHeight="1" x14ac:dyDescent="0.25">
      <c r="A98" s="65" t="s">
        <v>840</v>
      </c>
      <c r="B98" s="72" t="s">
        <v>168</v>
      </c>
      <c r="C98" s="44" t="s">
        <v>299</v>
      </c>
      <c r="D98" s="45" t="s">
        <v>169</v>
      </c>
      <c r="E98" s="46">
        <v>0</v>
      </c>
      <c r="F98" s="46">
        <v>0</v>
      </c>
      <c r="G98" s="46">
        <v>0</v>
      </c>
      <c r="H98" s="46">
        <v>0</v>
      </c>
      <c r="I98" s="46">
        <v>0</v>
      </c>
      <c r="J98" s="46">
        <v>0</v>
      </c>
      <c r="K98" s="46">
        <v>0</v>
      </c>
      <c r="L98" s="46">
        <v>0</v>
      </c>
      <c r="M98" s="46">
        <v>0</v>
      </c>
      <c r="N98" s="46">
        <v>0</v>
      </c>
      <c r="P98" s="15" t="str">
        <f t="shared" ref="P98:P101" si="70">IF(E98&gt;=F98,"Вірно","Помилка")</f>
        <v>Вірно</v>
      </c>
      <c r="Q98" s="15" t="str">
        <f t="shared" ref="Q98:Q101" si="71">IF(G98&gt;=H98,"Вірно","Помилка")</f>
        <v>Вірно</v>
      </c>
      <c r="R98" s="15" t="str">
        <f t="shared" ref="R98:R101" si="72">IF(I98&gt;=J98,"Вірно","Помилка")</f>
        <v>Вірно</v>
      </c>
      <c r="S98" s="15" t="str">
        <f t="shared" ref="S98:S101" si="73">IF(K98&gt;=L98,"Вірно","Помилка")</f>
        <v>Вірно</v>
      </c>
      <c r="T98" s="15" t="str">
        <f t="shared" ref="T98:T101" si="74">IF(M98&gt;=N98,"Вірно","Помилка")</f>
        <v>Вірно</v>
      </c>
    </row>
    <row r="99" spans="1:20" ht="48.75" customHeight="1" x14ac:dyDescent="0.25">
      <c r="A99" s="65" t="s">
        <v>841</v>
      </c>
      <c r="B99" s="72" t="s">
        <v>324</v>
      </c>
      <c r="C99" s="44" t="s">
        <v>300</v>
      </c>
      <c r="D99" s="45" t="s">
        <v>325</v>
      </c>
      <c r="E99" s="46">
        <v>0</v>
      </c>
      <c r="F99" s="46">
        <v>0</v>
      </c>
      <c r="G99" s="46">
        <v>0</v>
      </c>
      <c r="H99" s="46">
        <v>0</v>
      </c>
      <c r="I99" s="46">
        <v>0</v>
      </c>
      <c r="J99" s="46">
        <v>0</v>
      </c>
      <c r="K99" s="46">
        <v>0</v>
      </c>
      <c r="L99" s="46">
        <v>0</v>
      </c>
      <c r="M99" s="46">
        <v>0</v>
      </c>
      <c r="N99" s="46">
        <v>0</v>
      </c>
      <c r="P99" s="15" t="str">
        <f t="shared" si="70"/>
        <v>Вірно</v>
      </c>
      <c r="Q99" s="15" t="str">
        <f t="shared" si="71"/>
        <v>Вірно</v>
      </c>
      <c r="R99" s="15" t="str">
        <f t="shared" si="72"/>
        <v>Вірно</v>
      </c>
      <c r="S99" s="15" t="str">
        <f t="shared" si="73"/>
        <v>Вірно</v>
      </c>
      <c r="T99" s="15" t="str">
        <f t="shared" si="74"/>
        <v>Вірно</v>
      </c>
    </row>
    <row r="100" spans="1:20" ht="26.25" customHeight="1" x14ac:dyDescent="0.25">
      <c r="A100" s="131" t="s">
        <v>842</v>
      </c>
      <c r="B100" s="45" t="s">
        <v>540</v>
      </c>
      <c r="C100" s="44" t="s">
        <v>301</v>
      </c>
      <c r="D100" s="45" t="s">
        <v>179</v>
      </c>
      <c r="E100" s="46">
        <v>0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  <c r="L100" s="46">
        <v>0</v>
      </c>
      <c r="M100" s="46">
        <v>0</v>
      </c>
      <c r="N100" s="46">
        <v>0</v>
      </c>
      <c r="P100" s="15" t="str">
        <f t="shared" si="70"/>
        <v>Вірно</v>
      </c>
      <c r="Q100" s="15" t="str">
        <f t="shared" si="71"/>
        <v>Вірно</v>
      </c>
      <c r="R100" s="15" t="str">
        <f t="shared" si="72"/>
        <v>Вірно</v>
      </c>
      <c r="S100" s="15" t="str">
        <f t="shared" si="73"/>
        <v>Вірно</v>
      </c>
      <c r="T100" s="15" t="str">
        <f t="shared" si="74"/>
        <v>Вірно</v>
      </c>
    </row>
    <row r="101" spans="1:20" x14ac:dyDescent="0.25">
      <c r="A101" s="65" t="s">
        <v>843</v>
      </c>
      <c r="B101" s="72" t="s">
        <v>326</v>
      </c>
      <c r="C101" s="44" t="s">
        <v>589</v>
      </c>
      <c r="D101" s="45" t="s">
        <v>181</v>
      </c>
      <c r="E101" s="46">
        <v>0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  <c r="L101" s="46">
        <v>0</v>
      </c>
      <c r="M101" s="46">
        <v>0</v>
      </c>
      <c r="N101" s="46">
        <v>0</v>
      </c>
      <c r="P101" s="15" t="str">
        <f t="shared" si="70"/>
        <v>Вірно</v>
      </c>
      <c r="Q101" s="15" t="str">
        <f t="shared" si="71"/>
        <v>Вірно</v>
      </c>
      <c r="R101" s="15" t="str">
        <f t="shared" si="72"/>
        <v>Вірно</v>
      </c>
      <c r="S101" s="15" t="str">
        <f t="shared" si="73"/>
        <v>Вірно</v>
      </c>
      <c r="T101" s="15" t="str">
        <f t="shared" si="74"/>
        <v>Вірно</v>
      </c>
    </row>
    <row r="102" spans="1:20" x14ac:dyDescent="0.25">
      <c r="B102" s="47"/>
      <c r="C102" s="49"/>
      <c r="D102" s="48"/>
    </row>
    <row r="103" spans="1:20" hidden="1" x14ac:dyDescent="0.25">
      <c r="B103" s="47"/>
      <c r="C103" s="49"/>
      <c r="D103" s="48"/>
      <c r="E103" s="15" t="str">
        <f>IF(E55&gt;=E56+E60+E64+E66+E68+E70+E72+E76,"Вірно","Помилка")</f>
        <v>Вірно</v>
      </c>
      <c r="F103" s="15" t="str">
        <f t="shared" ref="F103:N103" si="75">IF(F55&gt;=F56+F60+F64+F66+F68+F70+F72+F76,"Вірно","Помилка")</f>
        <v>Вірно</v>
      </c>
      <c r="G103" s="15" t="str">
        <f t="shared" si="75"/>
        <v>Вірно</v>
      </c>
      <c r="H103" s="15" t="str">
        <f t="shared" si="75"/>
        <v>Вірно</v>
      </c>
      <c r="I103" s="15" t="str">
        <f t="shared" si="75"/>
        <v>Вірно</v>
      </c>
      <c r="J103" s="15" t="str">
        <f t="shared" si="75"/>
        <v>Вірно</v>
      </c>
      <c r="K103" s="15" t="str">
        <f t="shared" si="75"/>
        <v>Вірно</v>
      </c>
      <c r="L103" s="15" t="str">
        <f t="shared" si="75"/>
        <v>Вірно</v>
      </c>
      <c r="M103" s="15" t="str">
        <f t="shared" si="75"/>
        <v>Вірно</v>
      </c>
      <c r="N103" s="15" t="str">
        <f t="shared" si="75"/>
        <v>Вірно</v>
      </c>
    </row>
    <row r="104" spans="1:20" hidden="1" x14ac:dyDescent="0.25">
      <c r="B104" s="47"/>
      <c r="C104" s="48"/>
      <c r="D104" s="48"/>
      <c r="E104" s="15" t="str">
        <f>IF(E56&gt;=E58,"Вірно","Помилка")</f>
        <v>Вірно</v>
      </c>
      <c r="F104" s="15" t="str">
        <f t="shared" ref="F104:N104" si="76">IF(F56&gt;=F58,"Вірно","Помилка")</f>
        <v>Вірно</v>
      </c>
      <c r="G104" s="15" t="str">
        <f t="shared" si="76"/>
        <v>Вірно</v>
      </c>
      <c r="H104" s="15" t="str">
        <f t="shared" si="76"/>
        <v>Вірно</v>
      </c>
      <c r="I104" s="15" t="str">
        <f t="shared" si="76"/>
        <v>Вірно</v>
      </c>
      <c r="J104" s="15" t="str">
        <f t="shared" si="76"/>
        <v>Вірно</v>
      </c>
      <c r="K104" s="15" t="str">
        <f t="shared" si="76"/>
        <v>Вірно</v>
      </c>
      <c r="L104" s="15" t="str">
        <f t="shared" si="76"/>
        <v>Вірно</v>
      </c>
      <c r="M104" s="15" t="str">
        <f t="shared" si="76"/>
        <v>Вірно</v>
      </c>
      <c r="N104" s="15" t="str">
        <f t="shared" si="76"/>
        <v>Вірно</v>
      </c>
    </row>
    <row r="105" spans="1:20" hidden="1" x14ac:dyDescent="0.25">
      <c r="B105" s="47"/>
      <c r="C105" s="48"/>
      <c r="D105" s="48"/>
      <c r="E105" s="15" t="str">
        <f>IF(E56&gt;=E59,"Вірно","Помилка")</f>
        <v>Вірно</v>
      </c>
      <c r="F105" s="15" t="str">
        <f t="shared" ref="F105:N105" si="77">IF(F56&gt;=F59,"Вірно","Помилка")</f>
        <v>Вірно</v>
      </c>
      <c r="G105" s="15" t="str">
        <f t="shared" si="77"/>
        <v>Вірно</v>
      </c>
      <c r="H105" s="15" t="str">
        <f t="shared" si="77"/>
        <v>Вірно</v>
      </c>
      <c r="I105" s="15" t="str">
        <f t="shared" si="77"/>
        <v>Вірно</v>
      </c>
      <c r="J105" s="15" t="str">
        <f t="shared" si="77"/>
        <v>Вірно</v>
      </c>
      <c r="K105" s="15" t="str">
        <f t="shared" si="77"/>
        <v>Вірно</v>
      </c>
      <c r="L105" s="15" t="str">
        <f t="shared" si="77"/>
        <v>Вірно</v>
      </c>
      <c r="M105" s="15" t="str">
        <f t="shared" si="77"/>
        <v>Вірно</v>
      </c>
      <c r="N105" s="15" t="str">
        <f t="shared" si="77"/>
        <v>Вірно</v>
      </c>
    </row>
    <row r="106" spans="1:20" hidden="1" x14ac:dyDescent="0.25">
      <c r="B106" s="47"/>
      <c r="C106" s="48"/>
      <c r="D106" s="48"/>
      <c r="E106" s="15" t="str">
        <f>IF(E60&gt;=E62+E63,"Вірно","Помилка")</f>
        <v>Вірно</v>
      </c>
      <c r="F106" s="15" t="str">
        <f t="shared" ref="F106:N106" si="78">IF(F60&gt;=F62+F63,"Вірно","Помилка")</f>
        <v>Вірно</v>
      </c>
      <c r="G106" s="15" t="str">
        <f t="shared" si="78"/>
        <v>Вірно</v>
      </c>
      <c r="H106" s="15" t="str">
        <f t="shared" si="78"/>
        <v>Вірно</v>
      </c>
      <c r="I106" s="15" t="str">
        <f t="shared" si="78"/>
        <v>Вірно</v>
      </c>
      <c r="J106" s="15" t="str">
        <f t="shared" si="78"/>
        <v>Вірно</v>
      </c>
      <c r="K106" s="15" t="str">
        <f t="shared" si="78"/>
        <v>Вірно</v>
      </c>
      <c r="L106" s="15" t="str">
        <f t="shared" si="78"/>
        <v>Вірно</v>
      </c>
      <c r="M106" s="15" t="str">
        <f t="shared" si="78"/>
        <v>Вірно</v>
      </c>
      <c r="N106" s="15" t="str">
        <f t="shared" si="78"/>
        <v>Вірно</v>
      </c>
    </row>
    <row r="107" spans="1:20" hidden="1" x14ac:dyDescent="0.25">
      <c r="B107" s="47"/>
      <c r="C107" s="48"/>
      <c r="D107" s="48"/>
      <c r="E107" s="15" t="str">
        <f>IF(E64&gt;=E65,"Вірно","Помилка")</f>
        <v>Вірно</v>
      </c>
      <c r="F107" s="15" t="str">
        <f t="shared" ref="F107:N107" si="79">IF(F64&gt;=F65,"Вірно","Помилка")</f>
        <v>Вірно</v>
      </c>
      <c r="G107" s="15" t="str">
        <f t="shared" si="79"/>
        <v>Вірно</v>
      </c>
      <c r="H107" s="15" t="str">
        <f t="shared" si="79"/>
        <v>Вірно</v>
      </c>
      <c r="I107" s="15" t="str">
        <f t="shared" si="79"/>
        <v>Вірно</v>
      </c>
      <c r="J107" s="15" t="str">
        <f t="shared" si="79"/>
        <v>Вірно</v>
      </c>
      <c r="K107" s="15" t="str">
        <f t="shared" si="79"/>
        <v>Вірно</v>
      </c>
      <c r="L107" s="15" t="str">
        <f t="shared" si="79"/>
        <v>Вірно</v>
      </c>
      <c r="M107" s="15" t="str">
        <f t="shared" si="79"/>
        <v>Вірно</v>
      </c>
      <c r="N107" s="15" t="str">
        <f t="shared" si="79"/>
        <v>Вірно</v>
      </c>
    </row>
    <row r="108" spans="1:20" hidden="1" x14ac:dyDescent="0.25">
      <c r="B108" s="47"/>
      <c r="C108" s="48"/>
      <c r="D108" s="48"/>
      <c r="E108" s="15" t="str">
        <f>IF(E66&gt;=E67,"Вірно","Помилка")</f>
        <v>Вірно</v>
      </c>
      <c r="F108" s="15" t="str">
        <f t="shared" ref="F108:N108" si="80">IF(F66&gt;=F67,"Вірно","Помилка")</f>
        <v>Вірно</v>
      </c>
      <c r="G108" s="15" t="str">
        <f t="shared" si="80"/>
        <v>Вірно</v>
      </c>
      <c r="H108" s="15" t="str">
        <f t="shared" si="80"/>
        <v>Вірно</v>
      </c>
      <c r="I108" s="15" t="str">
        <f t="shared" si="80"/>
        <v>Вірно</v>
      </c>
      <c r="J108" s="15" t="str">
        <f t="shared" si="80"/>
        <v>Вірно</v>
      </c>
      <c r="K108" s="15" t="str">
        <f t="shared" si="80"/>
        <v>Вірно</v>
      </c>
      <c r="L108" s="15" t="str">
        <f t="shared" si="80"/>
        <v>Вірно</v>
      </c>
      <c r="M108" s="15" t="str">
        <f t="shared" si="80"/>
        <v>Вірно</v>
      </c>
      <c r="N108" s="15" t="str">
        <f t="shared" si="80"/>
        <v>Вірно</v>
      </c>
    </row>
    <row r="109" spans="1:20" hidden="1" x14ac:dyDescent="0.25">
      <c r="B109" s="47"/>
      <c r="C109" s="48"/>
      <c r="D109" s="48"/>
      <c r="E109" s="15" t="str">
        <f>IF(E68&gt;=E69,"Вірно","Помилка")</f>
        <v>Вірно</v>
      </c>
      <c r="F109" s="15" t="str">
        <f t="shared" ref="F109:N109" si="81">IF(F68&gt;=F69,"Вірно","Помилка")</f>
        <v>Вірно</v>
      </c>
      <c r="G109" s="15" t="str">
        <f t="shared" si="81"/>
        <v>Вірно</v>
      </c>
      <c r="H109" s="15" t="str">
        <f t="shared" si="81"/>
        <v>Вірно</v>
      </c>
      <c r="I109" s="15" t="str">
        <f t="shared" si="81"/>
        <v>Вірно</v>
      </c>
      <c r="J109" s="15" t="str">
        <f t="shared" si="81"/>
        <v>Вірно</v>
      </c>
      <c r="K109" s="15" t="str">
        <f t="shared" si="81"/>
        <v>Вірно</v>
      </c>
      <c r="L109" s="15" t="str">
        <f t="shared" si="81"/>
        <v>Вірно</v>
      </c>
      <c r="M109" s="15" t="str">
        <f t="shared" si="81"/>
        <v>Вірно</v>
      </c>
      <c r="N109" s="15" t="str">
        <f t="shared" si="81"/>
        <v>Вірно</v>
      </c>
    </row>
    <row r="110" spans="1:20" hidden="1" x14ac:dyDescent="0.25">
      <c r="B110" s="47"/>
      <c r="C110" s="48"/>
      <c r="D110" s="48"/>
      <c r="E110" s="15" t="str">
        <f>IF(E70&gt;=E71,"Вірно","Помилка")</f>
        <v>Вірно</v>
      </c>
      <c r="F110" s="15" t="str">
        <f t="shared" ref="F110:N110" si="82">IF(F70&gt;=F71,"Вірно","Помилка")</f>
        <v>Вірно</v>
      </c>
      <c r="G110" s="15" t="str">
        <f t="shared" si="82"/>
        <v>Вірно</v>
      </c>
      <c r="H110" s="15" t="str">
        <f t="shared" si="82"/>
        <v>Вірно</v>
      </c>
      <c r="I110" s="15" t="str">
        <f t="shared" si="82"/>
        <v>Вірно</v>
      </c>
      <c r="J110" s="15" t="str">
        <f t="shared" si="82"/>
        <v>Вірно</v>
      </c>
      <c r="K110" s="15" t="str">
        <f t="shared" si="82"/>
        <v>Вірно</v>
      </c>
      <c r="L110" s="15" t="str">
        <f t="shared" si="82"/>
        <v>Вірно</v>
      </c>
      <c r="M110" s="15" t="str">
        <f t="shared" si="82"/>
        <v>Вірно</v>
      </c>
      <c r="N110" s="15" t="str">
        <f t="shared" si="82"/>
        <v>Вірно</v>
      </c>
    </row>
    <row r="111" spans="1:20" hidden="1" x14ac:dyDescent="0.25">
      <c r="B111" s="47"/>
      <c r="C111" s="48"/>
      <c r="D111" s="48"/>
      <c r="E111" s="15" t="str">
        <f>IF(E72&gt;=E74+E75,"Вірно","Помилка")</f>
        <v>Вірно</v>
      </c>
      <c r="F111" s="15" t="str">
        <f t="shared" ref="F111:N111" si="83">IF(F72&gt;=F74+F75,"Вірно","Помилка")</f>
        <v>Вірно</v>
      </c>
      <c r="G111" s="15" t="str">
        <f t="shared" si="83"/>
        <v>Вірно</v>
      </c>
      <c r="H111" s="15" t="str">
        <f t="shared" si="83"/>
        <v>Вірно</v>
      </c>
      <c r="I111" s="15" t="str">
        <f t="shared" si="83"/>
        <v>Вірно</v>
      </c>
      <c r="J111" s="15" t="str">
        <f t="shared" si="83"/>
        <v>Вірно</v>
      </c>
      <c r="K111" s="15" t="str">
        <f t="shared" si="83"/>
        <v>Вірно</v>
      </c>
      <c r="L111" s="15" t="str">
        <f t="shared" si="83"/>
        <v>Вірно</v>
      </c>
      <c r="M111" s="15" t="str">
        <f t="shared" si="83"/>
        <v>Вірно</v>
      </c>
      <c r="N111" s="15" t="str">
        <f t="shared" si="83"/>
        <v>Вірно</v>
      </c>
    </row>
    <row r="112" spans="1:20" hidden="1" x14ac:dyDescent="0.25">
      <c r="B112" s="47"/>
      <c r="C112" s="48"/>
      <c r="D112" s="48"/>
      <c r="E112" s="15" t="str">
        <f>IF(E76&gt;=E77,"Вірно","Помилка")</f>
        <v>Вірно</v>
      </c>
      <c r="F112" s="15" t="str">
        <f t="shared" ref="F112:N112" si="84">IF(F76&gt;=F77,"Вірно","Помилка")</f>
        <v>Вірно</v>
      </c>
      <c r="G112" s="15" t="str">
        <f t="shared" si="84"/>
        <v>Вірно</v>
      </c>
      <c r="H112" s="15" t="str">
        <f t="shared" si="84"/>
        <v>Вірно</v>
      </c>
      <c r="I112" s="15" t="str">
        <f t="shared" si="84"/>
        <v>Вірно</v>
      </c>
      <c r="J112" s="15" t="str">
        <f t="shared" si="84"/>
        <v>Вірно</v>
      </c>
      <c r="K112" s="15" t="str">
        <f t="shared" si="84"/>
        <v>Вірно</v>
      </c>
      <c r="L112" s="15" t="str">
        <f t="shared" si="84"/>
        <v>Вірно</v>
      </c>
      <c r="M112" s="15" t="str">
        <f t="shared" si="84"/>
        <v>Вірно</v>
      </c>
      <c r="N112" s="15" t="str">
        <f t="shared" si="84"/>
        <v>Вірно</v>
      </c>
    </row>
    <row r="113" spans="2:14" hidden="1" x14ac:dyDescent="0.25">
      <c r="B113" s="47"/>
      <c r="C113" s="48"/>
      <c r="D113" s="48"/>
      <c r="E113" s="15" t="str">
        <f>IF(E79&gt;=E80+E84+E88+E90+E92+E94+E96+E100,"Вірно","Помилка")</f>
        <v>Вірно</v>
      </c>
      <c r="F113" s="15" t="str">
        <f t="shared" ref="F113:N113" si="85">IF(F79&gt;=F80+F84+F88+F90+F92+F94+F96+F100,"Вірно","Помилка")</f>
        <v>Вірно</v>
      </c>
      <c r="G113" s="15" t="str">
        <f t="shared" si="85"/>
        <v>Вірно</v>
      </c>
      <c r="H113" s="15" t="str">
        <f t="shared" si="85"/>
        <v>Вірно</v>
      </c>
      <c r="I113" s="15" t="str">
        <f t="shared" si="85"/>
        <v>Вірно</v>
      </c>
      <c r="J113" s="15" t="str">
        <f t="shared" si="85"/>
        <v>Вірно</v>
      </c>
      <c r="K113" s="15" t="str">
        <f t="shared" si="85"/>
        <v>Вірно</v>
      </c>
      <c r="L113" s="15" t="str">
        <f t="shared" si="85"/>
        <v>Вірно</v>
      </c>
      <c r="M113" s="15" t="str">
        <f t="shared" si="85"/>
        <v>Вірно</v>
      </c>
      <c r="N113" s="15" t="str">
        <f t="shared" si="85"/>
        <v>Вірно</v>
      </c>
    </row>
    <row r="114" spans="2:14" hidden="1" x14ac:dyDescent="0.25">
      <c r="B114" s="47"/>
      <c r="C114" s="48"/>
      <c r="D114" s="48"/>
      <c r="E114" s="15" t="str">
        <f>IF(E80&gt;=E82,"Вірно","Помилка")</f>
        <v>Вірно</v>
      </c>
      <c r="F114" s="15" t="str">
        <f t="shared" ref="F114:N114" si="86">IF(F80&gt;=F82,"Вірно","Помилка")</f>
        <v>Вірно</v>
      </c>
      <c r="G114" s="15" t="str">
        <f t="shared" si="86"/>
        <v>Вірно</v>
      </c>
      <c r="H114" s="15" t="str">
        <f t="shared" si="86"/>
        <v>Вірно</v>
      </c>
      <c r="I114" s="15" t="str">
        <f t="shared" si="86"/>
        <v>Вірно</v>
      </c>
      <c r="J114" s="15" t="str">
        <f t="shared" si="86"/>
        <v>Вірно</v>
      </c>
      <c r="K114" s="15" t="str">
        <f t="shared" si="86"/>
        <v>Вірно</v>
      </c>
      <c r="L114" s="15" t="str">
        <f t="shared" si="86"/>
        <v>Вірно</v>
      </c>
      <c r="M114" s="15" t="str">
        <f t="shared" si="86"/>
        <v>Вірно</v>
      </c>
      <c r="N114" s="15" t="str">
        <f t="shared" si="86"/>
        <v>Вірно</v>
      </c>
    </row>
    <row r="115" spans="2:14" hidden="1" x14ac:dyDescent="0.25">
      <c r="B115" s="47"/>
      <c r="C115" s="49"/>
      <c r="D115" s="48"/>
      <c r="E115" s="15" t="str">
        <f>IF(E80&gt;=E83,"Вірно","Помилка")</f>
        <v>Вірно</v>
      </c>
      <c r="F115" s="15" t="str">
        <f t="shared" ref="F115:N115" si="87">IF(F80&gt;=F83,"Вірно","Помилка")</f>
        <v>Вірно</v>
      </c>
      <c r="G115" s="15" t="str">
        <f t="shared" si="87"/>
        <v>Вірно</v>
      </c>
      <c r="H115" s="15" t="str">
        <f t="shared" si="87"/>
        <v>Вірно</v>
      </c>
      <c r="I115" s="15" t="str">
        <f t="shared" si="87"/>
        <v>Вірно</v>
      </c>
      <c r="J115" s="15" t="str">
        <f t="shared" si="87"/>
        <v>Вірно</v>
      </c>
      <c r="K115" s="15" t="str">
        <f t="shared" si="87"/>
        <v>Вірно</v>
      </c>
      <c r="L115" s="15" t="str">
        <f t="shared" si="87"/>
        <v>Вірно</v>
      </c>
      <c r="M115" s="15" t="str">
        <f t="shared" si="87"/>
        <v>Вірно</v>
      </c>
      <c r="N115" s="15" t="str">
        <f t="shared" si="87"/>
        <v>Вірно</v>
      </c>
    </row>
    <row r="116" spans="2:14" hidden="1" x14ac:dyDescent="0.25">
      <c r="B116" s="47"/>
      <c r="C116" s="48"/>
      <c r="D116" s="48"/>
      <c r="E116" s="15" t="str">
        <f>IF(E84&gt;=E86+E87,"Вірно","Помилка")</f>
        <v>Вірно</v>
      </c>
      <c r="F116" s="15" t="str">
        <f t="shared" ref="F116:N116" si="88">IF(F84&gt;=F86+F87,"Вірно","Помилка")</f>
        <v>Вірно</v>
      </c>
      <c r="G116" s="15" t="str">
        <f t="shared" si="88"/>
        <v>Вірно</v>
      </c>
      <c r="H116" s="15" t="str">
        <f t="shared" si="88"/>
        <v>Вірно</v>
      </c>
      <c r="I116" s="15" t="str">
        <f t="shared" si="88"/>
        <v>Вірно</v>
      </c>
      <c r="J116" s="15" t="str">
        <f t="shared" si="88"/>
        <v>Вірно</v>
      </c>
      <c r="K116" s="15" t="str">
        <f t="shared" si="88"/>
        <v>Вірно</v>
      </c>
      <c r="L116" s="15" t="str">
        <f t="shared" si="88"/>
        <v>Вірно</v>
      </c>
      <c r="M116" s="15" t="str">
        <f t="shared" si="88"/>
        <v>Вірно</v>
      </c>
      <c r="N116" s="15" t="str">
        <f t="shared" si="88"/>
        <v>Вірно</v>
      </c>
    </row>
    <row r="117" spans="2:14" hidden="1" x14ac:dyDescent="0.25">
      <c r="B117" s="47"/>
      <c r="C117" s="49"/>
      <c r="D117" s="48"/>
      <c r="E117" s="15" t="str">
        <f>IF(E88&gt;=E89,"Вірно","Помилка")</f>
        <v>Вірно</v>
      </c>
      <c r="F117" s="15" t="str">
        <f t="shared" ref="F117:N117" si="89">IF(F88&gt;=F89,"Вірно","Помилка")</f>
        <v>Вірно</v>
      </c>
      <c r="G117" s="15" t="str">
        <f t="shared" si="89"/>
        <v>Вірно</v>
      </c>
      <c r="H117" s="15" t="str">
        <f t="shared" si="89"/>
        <v>Вірно</v>
      </c>
      <c r="I117" s="15" t="str">
        <f t="shared" si="89"/>
        <v>Вірно</v>
      </c>
      <c r="J117" s="15" t="str">
        <f t="shared" si="89"/>
        <v>Вірно</v>
      </c>
      <c r="K117" s="15" t="str">
        <f t="shared" si="89"/>
        <v>Вірно</v>
      </c>
      <c r="L117" s="15" t="str">
        <f t="shared" si="89"/>
        <v>Вірно</v>
      </c>
      <c r="M117" s="15" t="str">
        <f t="shared" si="89"/>
        <v>Вірно</v>
      </c>
      <c r="N117" s="15" t="str">
        <f t="shared" si="89"/>
        <v>Вірно</v>
      </c>
    </row>
    <row r="118" spans="2:14" hidden="1" x14ac:dyDescent="0.25">
      <c r="B118" s="47"/>
      <c r="C118" s="48"/>
      <c r="D118" s="48"/>
      <c r="E118" s="15" t="str">
        <f>IF(E90&gt;=E91,"Вірно","Помилка")</f>
        <v>Вірно</v>
      </c>
      <c r="F118" s="15" t="str">
        <f t="shared" ref="F118:N118" si="90">IF(F90&gt;=F91,"Вірно","Помилка")</f>
        <v>Вірно</v>
      </c>
      <c r="G118" s="15" t="str">
        <f t="shared" si="90"/>
        <v>Вірно</v>
      </c>
      <c r="H118" s="15" t="str">
        <f t="shared" si="90"/>
        <v>Вірно</v>
      </c>
      <c r="I118" s="15" t="str">
        <f t="shared" si="90"/>
        <v>Вірно</v>
      </c>
      <c r="J118" s="15" t="str">
        <f t="shared" si="90"/>
        <v>Вірно</v>
      </c>
      <c r="K118" s="15" t="str">
        <f t="shared" si="90"/>
        <v>Вірно</v>
      </c>
      <c r="L118" s="15" t="str">
        <f t="shared" si="90"/>
        <v>Вірно</v>
      </c>
      <c r="M118" s="15" t="str">
        <f t="shared" si="90"/>
        <v>Вірно</v>
      </c>
      <c r="N118" s="15" t="str">
        <f t="shared" si="90"/>
        <v>Вірно</v>
      </c>
    </row>
    <row r="119" spans="2:14" hidden="1" x14ac:dyDescent="0.25">
      <c r="B119" s="47"/>
      <c r="C119" s="48"/>
      <c r="D119" s="48"/>
      <c r="E119" s="15" t="str">
        <f>IF(E92&gt;=E93,"Вірно","Помилка")</f>
        <v>Вірно</v>
      </c>
      <c r="F119" s="15" t="str">
        <f t="shared" ref="F119:N119" si="91">IF(F92&gt;=F93,"Вірно","Помилка")</f>
        <v>Вірно</v>
      </c>
      <c r="G119" s="15" t="str">
        <f t="shared" si="91"/>
        <v>Вірно</v>
      </c>
      <c r="H119" s="15" t="str">
        <f t="shared" si="91"/>
        <v>Вірно</v>
      </c>
      <c r="I119" s="15" t="str">
        <f t="shared" si="91"/>
        <v>Вірно</v>
      </c>
      <c r="J119" s="15" t="str">
        <f t="shared" si="91"/>
        <v>Вірно</v>
      </c>
      <c r="K119" s="15" t="str">
        <f t="shared" si="91"/>
        <v>Вірно</v>
      </c>
      <c r="L119" s="15" t="str">
        <f t="shared" si="91"/>
        <v>Вірно</v>
      </c>
      <c r="M119" s="15" t="str">
        <f t="shared" si="91"/>
        <v>Вірно</v>
      </c>
      <c r="N119" s="15" t="str">
        <f t="shared" si="91"/>
        <v>Вірно</v>
      </c>
    </row>
    <row r="120" spans="2:14" hidden="1" x14ac:dyDescent="0.25">
      <c r="B120" s="47"/>
      <c r="C120" s="49"/>
      <c r="D120" s="48"/>
      <c r="E120" s="15" t="str">
        <f>IF(E94&gt;=E95,"Вірно","Помилка")</f>
        <v>Вірно</v>
      </c>
      <c r="F120" s="15" t="str">
        <f t="shared" ref="F120:N120" si="92">IF(F94&gt;=F95,"Вірно","Помилка")</f>
        <v>Вірно</v>
      </c>
      <c r="G120" s="15" t="str">
        <f t="shared" si="92"/>
        <v>Вірно</v>
      </c>
      <c r="H120" s="15" t="str">
        <f t="shared" si="92"/>
        <v>Вірно</v>
      </c>
      <c r="I120" s="15" t="str">
        <f t="shared" si="92"/>
        <v>Вірно</v>
      </c>
      <c r="J120" s="15" t="str">
        <f t="shared" si="92"/>
        <v>Вірно</v>
      </c>
      <c r="K120" s="15" t="str">
        <f t="shared" si="92"/>
        <v>Вірно</v>
      </c>
      <c r="L120" s="15" t="str">
        <f t="shared" si="92"/>
        <v>Вірно</v>
      </c>
      <c r="M120" s="15" t="str">
        <f t="shared" si="92"/>
        <v>Вірно</v>
      </c>
      <c r="N120" s="15" t="str">
        <f t="shared" si="92"/>
        <v>Вірно</v>
      </c>
    </row>
    <row r="121" spans="2:14" hidden="1" x14ac:dyDescent="0.25">
      <c r="B121" s="47"/>
      <c r="C121" s="49"/>
      <c r="D121" s="48"/>
      <c r="E121" s="15" t="str">
        <f>IF(E96&gt;=E98+E99,"Вірно","Помилка")</f>
        <v>Вірно</v>
      </c>
      <c r="F121" s="15" t="str">
        <f t="shared" ref="F121:N121" si="93">IF(F96&gt;=F98+F99,"Вірно","Помилка")</f>
        <v>Вірно</v>
      </c>
      <c r="G121" s="15" t="str">
        <f t="shared" si="93"/>
        <v>Вірно</v>
      </c>
      <c r="H121" s="15" t="str">
        <f t="shared" si="93"/>
        <v>Вірно</v>
      </c>
      <c r="I121" s="15" t="str">
        <f t="shared" si="93"/>
        <v>Вірно</v>
      </c>
      <c r="J121" s="15" t="str">
        <f t="shared" si="93"/>
        <v>Вірно</v>
      </c>
      <c r="K121" s="15" t="str">
        <f t="shared" si="93"/>
        <v>Вірно</v>
      </c>
      <c r="L121" s="15" t="str">
        <f t="shared" si="93"/>
        <v>Вірно</v>
      </c>
      <c r="M121" s="15" t="str">
        <f t="shared" si="93"/>
        <v>Вірно</v>
      </c>
      <c r="N121" s="15" t="str">
        <f t="shared" si="93"/>
        <v>Вірно</v>
      </c>
    </row>
    <row r="122" spans="2:14" hidden="1" x14ac:dyDescent="0.25">
      <c r="B122" s="47"/>
      <c r="C122" s="48"/>
      <c r="D122" s="48"/>
      <c r="E122" s="15" t="str">
        <f>IF(E100&gt;=E101,"Вірно","Помилка")</f>
        <v>Вірно</v>
      </c>
      <c r="F122" s="15" t="str">
        <f t="shared" ref="F122:N122" si="94">IF(F100&gt;=F101,"Вірно","Помилка")</f>
        <v>Вірно</v>
      </c>
      <c r="G122" s="15" t="str">
        <f t="shared" si="94"/>
        <v>Вірно</v>
      </c>
      <c r="H122" s="15" t="str">
        <f t="shared" si="94"/>
        <v>Вірно</v>
      </c>
      <c r="I122" s="15" t="str">
        <f t="shared" si="94"/>
        <v>Вірно</v>
      </c>
      <c r="J122" s="15" t="str">
        <f t="shared" si="94"/>
        <v>Вірно</v>
      </c>
      <c r="K122" s="15" t="str">
        <f t="shared" si="94"/>
        <v>Вірно</v>
      </c>
      <c r="L122" s="15" t="str">
        <f t="shared" si="94"/>
        <v>Вірно</v>
      </c>
      <c r="M122" s="15" t="str">
        <f t="shared" si="94"/>
        <v>Вірно</v>
      </c>
      <c r="N122" s="15" t="str">
        <f t="shared" si="94"/>
        <v>Вірно</v>
      </c>
    </row>
    <row r="123" spans="2:14" hidden="1" x14ac:dyDescent="0.25">
      <c r="B123" s="47"/>
      <c r="C123" s="48"/>
      <c r="D123" s="48"/>
      <c r="E123" s="15" t="str">
        <f>IF(E7&gt;=E8+E12+E16+E18+E20+E22+E24+E28,"Вірно","Помилка")</f>
        <v>Вірно</v>
      </c>
      <c r="F123" s="15" t="str">
        <f t="shared" ref="F123:N123" si="95">IF(F7&gt;=F8+F12+F16+F18+F20+F22+F24+F28,"Вірно","Помилка")</f>
        <v>Вірно</v>
      </c>
      <c r="G123" s="15" t="str">
        <f t="shared" si="95"/>
        <v>Вірно</v>
      </c>
      <c r="H123" s="15" t="str">
        <f t="shared" si="95"/>
        <v>Вірно</v>
      </c>
      <c r="I123" s="15" t="str">
        <f t="shared" si="95"/>
        <v>Вірно</v>
      </c>
      <c r="J123" s="15" t="str">
        <f t="shared" si="95"/>
        <v>Вірно</v>
      </c>
      <c r="K123" s="15" t="str">
        <f t="shared" si="95"/>
        <v>Вірно</v>
      </c>
      <c r="L123" s="15" t="str">
        <f t="shared" si="95"/>
        <v>Вірно</v>
      </c>
      <c r="M123" s="15" t="str">
        <f t="shared" si="95"/>
        <v>Вірно</v>
      </c>
      <c r="N123" s="15" t="str">
        <f t="shared" si="95"/>
        <v>Вірно</v>
      </c>
    </row>
    <row r="124" spans="2:14" hidden="1" x14ac:dyDescent="0.25">
      <c r="B124" s="47"/>
      <c r="C124" s="48"/>
      <c r="D124" s="48"/>
      <c r="E124" s="15" t="str">
        <f>IF(E8&gt;=E10,"Вірно","Помилка")</f>
        <v>Вірно</v>
      </c>
      <c r="F124" s="15" t="str">
        <f t="shared" ref="F124:N124" si="96">IF(F8&gt;=F10,"Вірно","Помилка")</f>
        <v>Вірно</v>
      </c>
      <c r="G124" s="15" t="str">
        <f t="shared" si="96"/>
        <v>Вірно</v>
      </c>
      <c r="H124" s="15" t="str">
        <f t="shared" si="96"/>
        <v>Вірно</v>
      </c>
      <c r="I124" s="15" t="str">
        <f t="shared" si="96"/>
        <v>Вірно</v>
      </c>
      <c r="J124" s="15" t="str">
        <f t="shared" si="96"/>
        <v>Вірно</v>
      </c>
      <c r="K124" s="15" t="str">
        <f t="shared" si="96"/>
        <v>Вірно</v>
      </c>
      <c r="L124" s="15" t="str">
        <f t="shared" si="96"/>
        <v>Вірно</v>
      </c>
      <c r="M124" s="15" t="str">
        <f t="shared" si="96"/>
        <v>Вірно</v>
      </c>
      <c r="N124" s="15" t="str">
        <f t="shared" si="96"/>
        <v>Вірно</v>
      </c>
    </row>
    <row r="125" spans="2:14" hidden="1" x14ac:dyDescent="0.25">
      <c r="B125" s="47"/>
      <c r="C125" s="48"/>
      <c r="D125" s="48"/>
      <c r="E125" s="15" t="str">
        <f>IF(E8&gt;=E11,"Вірно","Помилка")</f>
        <v>Вірно</v>
      </c>
      <c r="F125" s="15" t="str">
        <f t="shared" ref="F125:N125" si="97">IF(F8&gt;=F11,"Вірно","Помилка")</f>
        <v>Вірно</v>
      </c>
      <c r="G125" s="15" t="str">
        <f t="shared" si="97"/>
        <v>Вірно</v>
      </c>
      <c r="H125" s="15" t="str">
        <f t="shared" si="97"/>
        <v>Вірно</v>
      </c>
      <c r="I125" s="15" t="str">
        <f t="shared" si="97"/>
        <v>Вірно</v>
      </c>
      <c r="J125" s="15" t="str">
        <f t="shared" si="97"/>
        <v>Вірно</v>
      </c>
      <c r="K125" s="15" t="str">
        <f t="shared" si="97"/>
        <v>Вірно</v>
      </c>
      <c r="L125" s="15" t="str">
        <f t="shared" si="97"/>
        <v>Вірно</v>
      </c>
      <c r="M125" s="15" t="str">
        <f t="shared" si="97"/>
        <v>Вірно</v>
      </c>
      <c r="N125" s="15" t="str">
        <f t="shared" si="97"/>
        <v>Вірно</v>
      </c>
    </row>
    <row r="126" spans="2:14" hidden="1" x14ac:dyDescent="0.25">
      <c r="B126" s="47"/>
      <c r="C126" s="49"/>
      <c r="D126" s="48"/>
      <c r="E126" s="15" t="str">
        <f>IF(E12&gt;=E14+E15,"Вірно","Помилка")</f>
        <v>Вірно</v>
      </c>
      <c r="F126" s="15" t="str">
        <f t="shared" ref="F126:N126" si="98">IF(F12&gt;=F14+F15,"Вірно","Помилка")</f>
        <v>Вірно</v>
      </c>
      <c r="G126" s="15" t="str">
        <f t="shared" si="98"/>
        <v>Вірно</v>
      </c>
      <c r="H126" s="15" t="str">
        <f t="shared" si="98"/>
        <v>Вірно</v>
      </c>
      <c r="I126" s="15" t="str">
        <f t="shared" si="98"/>
        <v>Вірно</v>
      </c>
      <c r="J126" s="15" t="str">
        <f t="shared" si="98"/>
        <v>Вірно</v>
      </c>
      <c r="K126" s="15" t="str">
        <f t="shared" si="98"/>
        <v>Вірно</v>
      </c>
      <c r="L126" s="15" t="str">
        <f t="shared" si="98"/>
        <v>Вірно</v>
      </c>
      <c r="M126" s="15" t="str">
        <f t="shared" si="98"/>
        <v>Вірно</v>
      </c>
      <c r="N126" s="15" t="str">
        <f t="shared" si="98"/>
        <v>Вірно</v>
      </c>
    </row>
    <row r="127" spans="2:14" hidden="1" x14ac:dyDescent="0.25">
      <c r="B127" s="47"/>
      <c r="C127" s="48"/>
      <c r="D127" s="48"/>
      <c r="E127" s="15" t="str">
        <f>IF(E16&gt;=E17,"Вірно","Помилка")</f>
        <v>Вірно</v>
      </c>
      <c r="F127" s="15" t="str">
        <f t="shared" ref="F127:N127" si="99">IF(F16&gt;=F17,"Вірно","Помилка")</f>
        <v>Вірно</v>
      </c>
      <c r="G127" s="15" t="str">
        <f t="shared" si="99"/>
        <v>Вірно</v>
      </c>
      <c r="H127" s="15" t="str">
        <f t="shared" si="99"/>
        <v>Вірно</v>
      </c>
      <c r="I127" s="15" t="str">
        <f t="shared" si="99"/>
        <v>Вірно</v>
      </c>
      <c r="J127" s="15" t="str">
        <f t="shared" si="99"/>
        <v>Вірно</v>
      </c>
      <c r="K127" s="15" t="str">
        <f t="shared" si="99"/>
        <v>Вірно</v>
      </c>
      <c r="L127" s="15" t="str">
        <f t="shared" si="99"/>
        <v>Вірно</v>
      </c>
      <c r="M127" s="15" t="str">
        <f t="shared" si="99"/>
        <v>Вірно</v>
      </c>
      <c r="N127" s="15" t="str">
        <f t="shared" si="99"/>
        <v>Вірно</v>
      </c>
    </row>
    <row r="128" spans="2:14" hidden="1" x14ac:dyDescent="0.25">
      <c r="B128" s="47"/>
      <c r="C128" s="48"/>
      <c r="D128" s="48"/>
      <c r="E128" s="15" t="str">
        <f>IF(E18&gt;=E19,"Вірно","Помилка")</f>
        <v>Вірно</v>
      </c>
      <c r="F128" s="15" t="str">
        <f t="shared" ref="F128:N128" si="100">IF(F18&gt;=F19,"Вірно","Помилка")</f>
        <v>Вірно</v>
      </c>
      <c r="G128" s="15" t="str">
        <f t="shared" si="100"/>
        <v>Вірно</v>
      </c>
      <c r="H128" s="15" t="str">
        <f t="shared" si="100"/>
        <v>Вірно</v>
      </c>
      <c r="I128" s="15" t="str">
        <f t="shared" si="100"/>
        <v>Вірно</v>
      </c>
      <c r="J128" s="15" t="str">
        <f t="shared" si="100"/>
        <v>Вірно</v>
      </c>
      <c r="K128" s="15" t="str">
        <f t="shared" si="100"/>
        <v>Вірно</v>
      </c>
      <c r="L128" s="15" t="str">
        <f t="shared" si="100"/>
        <v>Вірно</v>
      </c>
      <c r="M128" s="15" t="str">
        <f t="shared" si="100"/>
        <v>Вірно</v>
      </c>
      <c r="N128" s="15" t="str">
        <f t="shared" si="100"/>
        <v>Вірно</v>
      </c>
    </row>
    <row r="129" spans="2:14" hidden="1" x14ac:dyDescent="0.25">
      <c r="B129" s="47"/>
      <c r="C129" s="48"/>
      <c r="D129" s="48"/>
      <c r="E129" s="15" t="str">
        <f>IF(E20&gt;=E21,"Вірно","Помилка")</f>
        <v>Вірно</v>
      </c>
      <c r="F129" s="15" t="str">
        <f t="shared" ref="F129:N129" si="101">IF(F20&gt;=F21,"Вірно","Помилка")</f>
        <v>Вірно</v>
      </c>
      <c r="G129" s="15" t="str">
        <f t="shared" si="101"/>
        <v>Вірно</v>
      </c>
      <c r="H129" s="15" t="str">
        <f t="shared" si="101"/>
        <v>Вірно</v>
      </c>
      <c r="I129" s="15" t="str">
        <f t="shared" si="101"/>
        <v>Вірно</v>
      </c>
      <c r="J129" s="15" t="str">
        <f t="shared" si="101"/>
        <v>Вірно</v>
      </c>
      <c r="K129" s="15" t="str">
        <f t="shared" si="101"/>
        <v>Вірно</v>
      </c>
      <c r="L129" s="15" t="str">
        <f t="shared" si="101"/>
        <v>Вірно</v>
      </c>
      <c r="M129" s="15" t="str">
        <f t="shared" si="101"/>
        <v>Вірно</v>
      </c>
      <c r="N129" s="15" t="str">
        <f t="shared" si="101"/>
        <v>Вірно</v>
      </c>
    </row>
    <row r="130" spans="2:14" hidden="1" x14ac:dyDescent="0.25">
      <c r="B130" s="47"/>
      <c r="C130" s="48"/>
      <c r="D130" s="48"/>
      <c r="E130" s="15" t="str">
        <f>IF(E22&gt;=E23,"Вірно","Помилка")</f>
        <v>Вірно</v>
      </c>
      <c r="F130" s="15" t="str">
        <f t="shared" ref="F130:N130" si="102">IF(F22&gt;=F23,"Вірно","Помилка")</f>
        <v>Вірно</v>
      </c>
      <c r="G130" s="15" t="str">
        <f t="shared" si="102"/>
        <v>Вірно</v>
      </c>
      <c r="H130" s="15" t="str">
        <f t="shared" si="102"/>
        <v>Вірно</v>
      </c>
      <c r="I130" s="15" t="str">
        <f t="shared" si="102"/>
        <v>Вірно</v>
      </c>
      <c r="J130" s="15" t="str">
        <f t="shared" si="102"/>
        <v>Вірно</v>
      </c>
      <c r="K130" s="15" t="str">
        <f t="shared" si="102"/>
        <v>Вірно</v>
      </c>
      <c r="L130" s="15" t="str">
        <f t="shared" si="102"/>
        <v>Вірно</v>
      </c>
      <c r="M130" s="15" t="str">
        <f t="shared" si="102"/>
        <v>Вірно</v>
      </c>
      <c r="N130" s="15" t="str">
        <f t="shared" si="102"/>
        <v>Вірно</v>
      </c>
    </row>
    <row r="131" spans="2:14" hidden="1" x14ac:dyDescent="0.25">
      <c r="B131" s="47"/>
      <c r="C131" s="49"/>
      <c r="D131" s="48"/>
      <c r="E131" s="15" t="str">
        <f>IF(E24&gt;=E26+E27,"Вірно","Помилка")</f>
        <v>Вірно</v>
      </c>
      <c r="F131" s="15" t="str">
        <f t="shared" ref="F131:N131" si="103">IF(F24&gt;=F26+F27,"Вірно","Помилка")</f>
        <v>Вірно</v>
      </c>
      <c r="G131" s="15" t="str">
        <f t="shared" si="103"/>
        <v>Вірно</v>
      </c>
      <c r="H131" s="15" t="str">
        <f t="shared" si="103"/>
        <v>Вірно</v>
      </c>
      <c r="I131" s="15" t="str">
        <f t="shared" si="103"/>
        <v>Вірно</v>
      </c>
      <c r="J131" s="15" t="str">
        <f t="shared" si="103"/>
        <v>Вірно</v>
      </c>
      <c r="K131" s="15" t="str">
        <f t="shared" si="103"/>
        <v>Вірно</v>
      </c>
      <c r="L131" s="15" t="str">
        <f t="shared" si="103"/>
        <v>Вірно</v>
      </c>
      <c r="M131" s="15" t="str">
        <f t="shared" si="103"/>
        <v>Вірно</v>
      </c>
      <c r="N131" s="15" t="str">
        <f t="shared" si="103"/>
        <v>Вірно</v>
      </c>
    </row>
    <row r="132" spans="2:14" hidden="1" x14ac:dyDescent="0.25">
      <c r="B132" s="47"/>
      <c r="C132" s="49"/>
      <c r="D132" s="48"/>
      <c r="E132" s="15" t="str">
        <f>IF(E28&gt;=E29,"Вірно","Помилка")</f>
        <v>Вірно</v>
      </c>
      <c r="F132" s="15" t="str">
        <f t="shared" ref="F132:N132" si="104">IF(F28&gt;=F29,"Вірно","Помилка")</f>
        <v>Вірно</v>
      </c>
      <c r="G132" s="15" t="str">
        <f t="shared" si="104"/>
        <v>Вірно</v>
      </c>
      <c r="H132" s="15" t="str">
        <f t="shared" si="104"/>
        <v>Вірно</v>
      </c>
      <c r="I132" s="15" t="str">
        <f t="shared" si="104"/>
        <v>Вірно</v>
      </c>
      <c r="J132" s="15" t="str">
        <f t="shared" si="104"/>
        <v>Вірно</v>
      </c>
      <c r="K132" s="15" t="str">
        <f t="shared" si="104"/>
        <v>Вірно</v>
      </c>
      <c r="L132" s="15" t="str">
        <f t="shared" si="104"/>
        <v>Вірно</v>
      </c>
      <c r="M132" s="15" t="str">
        <f t="shared" si="104"/>
        <v>Вірно</v>
      </c>
      <c r="N132" s="15" t="str">
        <f t="shared" si="104"/>
        <v>Вірно</v>
      </c>
    </row>
    <row r="133" spans="2:14" hidden="1" x14ac:dyDescent="0.25">
      <c r="B133" s="51"/>
      <c r="C133" s="52"/>
      <c r="D133" s="52"/>
      <c r="E133" s="15" t="str">
        <f>IF(E31&gt;=E32+E36+E40+E42+E44+E46+E48+E52,"Вірно","Помилка")</f>
        <v>Вірно</v>
      </c>
      <c r="F133" s="15" t="str">
        <f t="shared" ref="F133:N133" si="105">IF(F31&gt;=F32+F36+F40+F42+F44+F46+F48+F52,"Вірно","Помилка")</f>
        <v>Вірно</v>
      </c>
      <c r="G133" s="15" t="str">
        <f t="shared" si="105"/>
        <v>Вірно</v>
      </c>
      <c r="H133" s="15" t="str">
        <f t="shared" si="105"/>
        <v>Вірно</v>
      </c>
      <c r="I133" s="15" t="str">
        <f t="shared" si="105"/>
        <v>Вірно</v>
      </c>
      <c r="J133" s="15" t="str">
        <f t="shared" si="105"/>
        <v>Вірно</v>
      </c>
      <c r="K133" s="15" t="str">
        <f t="shared" si="105"/>
        <v>Вірно</v>
      </c>
      <c r="L133" s="15" t="str">
        <f t="shared" si="105"/>
        <v>Вірно</v>
      </c>
      <c r="M133" s="15" t="str">
        <f t="shared" si="105"/>
        <v>Вірно</v>
      </c>
      <c r="N133" s="15" t="str">
        <f t="shared" si="105"/>
        <v>Вірно</v>
      </c>
    </row>
    <row r="134" spans="2:14" hidden="1" x14ac:dyDescent="0.25">
      <c r="B134" s="51"/>
      <c r="C134" s="52"/>
      <c r="D134" s="52"/>
      <c r="E134" s="15" t="str">
        <f>IF(E32&gt;=E34,"Вірно","Помилка")</f>
        <v>Вірно</v>
      </c>
      <c r="F134" s="15" t="str">
        <f t="shared" ref="F134:N134" si="106">IF(F32&gt;=F34,"Вірно","Помилка")</f>
        <v>Вірно</v>
      </c>
      <c r="G134" s="15" t="str">
        <f t="shared" si="106"/>
        <v>Вірно</v>
      </c>
      <c r="H134" s="15" t="str">
        <f t="shared" si="106"/>
        <v>Вірно</v>
      </c>
      <c r="I134" s="15" t="str">
        <f t="shared" si="106"/>
        <v>Вірно</v>
      </c>
      <c r="J134" s="15" t="str">
        <f t="shared" si="106"/>
        <v>Вірно</v>
      </c>
      <c r="K134" s="15" t="str">
        <f t="shared" si="106"/>
        <v>Вірно</v>
      </c>
      <c r="L134" s="15" t="str">
        <f t="shared" si="106"/>
        <v>Вірно</v>
      </c>
      <c r="M134" s="15" t="str">
        <f t="shared" si="106"/>
        <v>Вірно</v>
      </c>
      <c r="N134" s="15" t="str">
        <f t="shared" si="106"/>
        <v>Вірно</v>
      </c>
    </row>
    <row r="135" spans="2:14" hidden="1" x14ac:dyDescent="0.25">
      <c r="B135" s="47"/>
      <c r="C135" s="48"/>
      <c r="D135" s="48"/>
      <c r="E135" s="15" t="str">
        <f>IF(E32&gt;=E35,"Вірно","Помилка")</f>
        <v>Вірно</v>
      </c>
      <c r="F135" s="15" t="str">
        <f t="shared" ref="F135:N135" si="107">IF(F32&gt;=F35,"Вірно","Помилка")</f>
        <v>Вірно</v>
      </c>
      <c r="G135" s="15" t="str">
        <f t="shared" si="107"/>
        <v>Вірно</v>
      </c>
      <c r="H135" s="15" t="str">
        <f t="shared" si="107"/>
        <v>Вірно</v>
      </c>
      <c r="I135" s="15" t="str">
        <f t="shared" si="107"/>
        <v>Вірно</v>
      </c>
      <c r="J135" s="15" t="str">
        <f t="shared" si="107"/>
        <v>Вірно</v>
      </c>
      <c r="K135" s="15" t="str">
        <f t="shared" si="107"/>
        <v>Вірно</v>
      </c>
      <c r="L135" s="15" t="str">
        <f t="shared" si="107"/>
        <v>Вірно</v>
      </c>
      <c r="M135" s="15" t="str">
        <f t="shared" si="107"/>
        <v>Вірно</v>
      </c>
      <c r="N135" s="15" t="str">
        <f t="shared" si="107"/>
        <v>Вірно</v>
      </c>
    </row>
    <row r="136" spans="2:14" hidden="1" x14ac:dyDescent="0.25">
      <c r="B136" s="47"/>
      <c r="C136" s="50"/>
      <c r="D136" s="48"/>
      <c r="E136" s="15" t="str">
        <f>IF(E36&gt;=E38+E39,"Вірно","Помилка")</f>
        <v>Вірно</v>
      </c>
      <c r="F136" s="15" t="str">
        <f t="shared" ref="F136:N136" si="108">IF(F36&gt;=F38+F39,"Вірно","Помилка")</f>
        <v>Вірно</v>
      </c>
      <c r="G136" s="15" t="str">
        <f t="shared" si="108"/>
        <v>Вірно</v>
      </c>
      <c r="H136" s="15" t="str">
        <f t="shared" si="108"/>
        <v>Вірно</v>
      </c>
      <c r="I136" s="15" t="str">
        <f t="shared" si="108"/>
        <v>Вірно</v>
      </c>
      <c r="J136" s="15" t="str">
        <f t="shared" si="108"/>
        <v>Вірно</v>
      </c>
      <c r="K136" s="15" t="str">
        <f t="shared" si="108"/>
        <v>Вірно</v>
      </c>
      <c r="L136" s="15" t="str">
        <f t="shared" si="108"/>
        <v>Вірно</v>
      </c>
      <c r="M136" s="15" t="str">
        <f t="shared" si="108"/>
        <v>Вірно</v>
      </c>
      <c r="N136" s="15" t="str">
        <f t="shared" si="108"/>
        <v>Вірно</v>
      </c>
    </row>
    <row r="137" spans="2:14" hidden="1" x14ac:dyDescent="0.25">
      <c r="B137" s="47"/>
      <c r="C137" s="50"/>
      <c r="D137" s="48"/>
      <c r="E137" s="15" t="str">
        <f>IF(E40&gt;=E41,"Вірно","Помилка")</f>
        <v>Вірно</v>
      </c>
      <c r="F137" s="15" t="str">
        <f t="shared" ref="F137:N137" si="109">IF(F40&gt;=F41,"Вірно","Помилка")</f>
        <v>Вірно</v>
      </c>
      <c r="G137" s="15" t="str">
        <f t="shared" si="109"/>
        <v>Вірно</v>
      </c>
      <c r="H137" s="15" t="str">
        <f t="shared" si="109"/>
        <v>Вірно</v>
      </c>
      <c r="I137" s="15" t="str">
        <f t="shared" si="109"/>
        <v>Вірно</v>
      </c>
      <c r="J137" s="15" t="str">
        <f t="shared" si="109"/>
        <v>Вірно</v>
      </c>
      <c r="K137" s="15" t="str">
        <f t="shared" si="109"/>
        <v>Вірно</v>
      </c>
      <c r="L137" s="15" t="str">
        <f t="shared" si="109"/>
        <v>Вірно</v>
      </c>
      <c r="M137" s="15" t="str">
        <f t="shared" si="109"/>
        <v>Вірно</v>
      </c>
      <c r="N137" s="15" t="str">
        <f t="shared" si="109"/>
        <v>Вірно</v>
      </c>
    </row>
    <row r="138" spans="2:14" hidden="1" x14ac:dyDescent="0.25">
      <c r="B138" s="47"/>
      <c r="C138" s="50"/>
      <c r="D138" s="48"/>
      <c r="E138" s="15" t="str">
        <f>IF(E42&gt;=E43,"Вірно","Помилка")</f>
        <v>Вірно</v>
      </c>
      <c r="F138" s="15" t="str">
        <f t="shared" ref="F138:N138" si="110">IF(F42&gt;=F43,"Вірно","Помилка")</f>
        <v>Вірно</v>
      </c>
      <c r="G138" s="15" t="str">
        <f t="shared" si="110"/>
        <v>Вірно</v>
      </c>
      <c r="H138" s="15" t="str">
        <f t="shared" si="110"/>
        <v>Вірно</v>
      </c>
      <c r="I138" s="15" t="str">
        <f t="shared" si="110"/>
        <v>Вірно</v>
      </c>
      <c r="J138" s="15" t="str">
        <f t="shared" si="110"/>
        <v>Вірно</v>
      </c>
      <c r="K138" s="15" t="str">
        <f t="shared" si="110"/>
        <v>Вірно</v>
      </c>
      <c r="L138" s="15" t="str">
        <f t="shared" si="110"/>
        <v>Вірно</v>
      </c>
      <c r="M138" s="15" t="str">
        <f t="shared" si="110"/>
        <v>Вірно</v>
      </c>
      <c r="N138" s="15" t="str">
        <f t="shared" si="110"/>
        <v>Вірно</v>
      </c>
    </row>
    <row r="139" spans="2:14" hidden="1" x14ac:dyDescent="0.25">
      <c r="B139" s="47"/>
      <c r="C139" s="50"/>
      <c r="D139" s="48"/>
      <c r="E139" s="15" t="str">
        <f>IF(E44&gt;=E45,"Вірно","Помилка")</f>
        <v>Вірно</v>
      </c>
      <c r="F139" s="15" t="str">
        <f t="shared" ref="F139:N139" si="111">IF(F44&gt;=F45,"Вірно","Помилка")</f>
        <v>Вірно</v>
      </c>
      <c r="G139" s="15" t="str">
        <f t="shared" si="111"/>
        <v>Вірно</v>
      </c>
      <c r="H139" s="15" t="str">
        <f t="shared" si="111"/>
        <v>Вірно</v>
      </c>
      <c r="I139" s="15" t="str">
        <f t="shared" si="111"/>
        <v>Вірно</v>
      </c>
      <c r="J139" s="15" t="str">
        <f t="shared" si="111"/>
        <v>Вірно</v>
      </c>
      <c r="K139" s="15" t="str">
        <f t="shared" si="111"/>
        <v>Вірно</v>
      </c>
      <c r="L139" s="15" t="str">
        <f t="shared" si="111"/>
        <v>Вірно</v>
      </c>
      <c r="M139" s="15" t="str">
        <f t="shared" si="111"/>
        <v>Вірно</v>
      </c>
      <c r="N139" s="15" t="str">
        <f t="shared" si="111"/>
        <v>Вірно</v>
      </c>
    </row>
    <row r="140" spans="2:14" hidden="1" x14ac:dyDescent="0.25">
      <c r="B140" s="51"/>
      <c r="C140" s="52"/>
      <c r="D140" s="52"/>
      <c r="E140" s="15" t="str">
        <f>IF(E46&gt;=E47,"Вірно","Помилка")</f>
        <v>Вірно</v>
      </c>
      <c r="F140" s="15" t="str">
        <f t="shared" ref="F140:N140" si="112">IF(F46&gt;=F47,"Вірно","Помилка")</f>
        <v>Вірно</v>
      </c>
      <c r="G140" s="15" t="str">
        <f t="shared" si="112"/>
        <v>Вірно</v>
      </c>
      <c r="H140" s="15" t="str">
        <f t="shared" si="112"/>
        <v>Вірно</v>
      </c>
      <c r="I140" s="15" t="str">
        <f t="shared" si="112"/>
        <v>Вірно</v>
      </c>
      <c r="J140" s="15" t="str">
        <f t="shared" si="112"/>
        <v>Вірно</v>
      </c>
      <c r="K140" s="15" t="str">
        <f t="shared" si="112"/>
        <v>Вірно</v>
      </c>
      <c r="L140" s="15" t="str">
        <f t="shared" si="112"/>
        <v>Вірно</v>
      </c>
      <c r="M140" s="15" t="str">
        <f t="shared" si="112"/>
        <v>Вірно</v>
      </c>
      <c r="N140" s="15" t="str">
        <f t="shared" si="112"/>
        <v>Вірно</v>
      </c>
    </row>
    <row r="141" spans="2:14" hidden="1" x14ac:dyDescent="0.25">
      <c r="B141" s="51"/>
      <c r="C141" s="52"/>
      <c r="D141" s="52"/>
      <c r="E141" s="15" t="str">
        <f>IF(E48&gt;=E50+E51,"Вірно","Помилка")</f>
        <v>Вірно</v>
      </c>
      <c r="F141" s="15" t="str">
        <f t="shared" ref="F141:N141" si="113">IF(F48&gt;=F50+F51,"Вірно","Помилка")</f>
        <v>Вірно</v>
      </c>
      <c r="G141" s="15" t="str">
        <f t="shared" si="113"/>
        <v>Вірно</v>
      </c>
      <c r="H141" s="15" t="str">
        <f t="shared" si="113"/>
        <v>Вірно</v>
      </c>
      <c r="I141" s="15" t="str">
        <f t="shared" si="113"/>
        <v>Вірно</v>
      </c>
      <c r="J141" s="15" t="str">
        <f t="shared" si="113"/>
        <v>Вірно</v>
      </c>
      <c r="K141" s="15" t="str">
        <f t="shared" si="113"/>
        <v>Вірно</v>
      </c>
      <c r="L141" s="15" t="str">
        <f t="shared" si="113"/>
        <v>Вірно</v>
      </c>
      <c r="M141" s="15" t="str">
        <f t="shared" si="113"/>
        <v>Вірно</v>
      </c>
      <c r="N141" s="15" t="str">
        <f t="shared" si="113"/>
        <v>Вірно</v>
      </c>
    </row>
    <row r="142" spans="2:14" hidden="1" x14ac:dyDescent="0.25">
      <c r="B142" s="47"/>
      <c r="C142" s="48"/>
      <c r="D142" s="48"/>
      <c r="E142" s="15" t="str">
        <f>IF(E52&gt;=E53,"Вірно","Помилка")</f>
        <v>Вірно</v>
      </c>
      <c r="F142" s="15" t="str">
        <f t="shared" ref="F142:N142" si="114">IF(F52&gt;=F53,"Вірно","Помилка")</f>
        <v>Вірно</v>
      </c>
      <c r="G142" s="15" t="str">
        <f t="shared" si="114"/>
        <v>Вірно</v>
      </c>
      <c r="H142" s="15" t="str">
        <f t="shared" si="114"/>
        <v>Вірно</v>
      </c>
      <c r="I142" s="15" t="str">
        <f t="shared" si="114"/>
        <v>Вірно</v>
      </c>
      <c r="J142" s="15" t="str">
        <f t="shared" si="114"/>
        <v>Вірно</v>
      </c>
      <c r="K142" s="15" t="str">
        <f t="shared" si="114"/>
        <v>Вірно</v>
      </c>
      <c r="L142" s="15" t="str">
        <f t="shared" si="114"/>
        <v>Вірно</v>
      </c>
      <c r="M142" s="15" t="str">
        <f t="shared" si="114"/>
        <v>Вірно</v>
      </c>
      <c r="N142" s="15" t="str">
        <f t="shared" si="114"/>
        <v>Вірно</v>
      </c>
    </row>
    <row r="143" spans="2:14" x14ac:dyDescent="0.25">
      <c r="B143" s="47"/>
      <c r="C143" s="50"/>
      <c r="D143" s="48"/>
    </row>
    <row r="144" spans="2:14" x14ac:dyDescent="0.25">
      <c r="B144" s="47"/>
      <c r="C144" s="50"/>
      <c r="D144" s="48"/>
    </row>
    <row r="145" spans="2:4" x14ac:dyDescent="0.25">
      <c r="B145" s="47"/>
      <c r="C145" s="50"/>
      <c r="D145" s="48"/>
    </row>
    <row r="146" spans="2:4" x14ac:dyDescent="0.25">
      <c r="B146" s="47"/>
      <c r="C146" s="50"/>
      <c r="D146" s="48"/>
    </row>
    <row r="147" spans="2:4" x14ac:dyDescent="0.25">
      <c r="B147" s="51"/>
      <c r="C147" s="52"/>
      <c r="D147" s="52"/>
    </row>
    <row r="148" spans="2:4" x14ac:dyDescent="0.25">
      <c r="B148" s="47"/>
      <c r="C148" s="48"/>
      <c r="D148" s="48"/>
    </row>
    <row r="149" spans="2:4" x14ac:dyDescent="0.25">
      <c r="B149" s="47"/>
      <c r="C149" s="50"/>
      <c r="D149" s="48"/>
    </row>
    <row r="150" spans="2:4" x14ac:dyDescent="0.25">
      <c r="B150" s="47"/>
      <c r="C150" s="50"/>
      <c r="D150" s="48"/>
    </row>
    <row r="151" spans="2:4" x14ac:dyDescent="0.25">
      <c r="B151" s="47"/>
      <c r="C151" s="50"/>
      <c r="D151" s="48"/>
    </row>
    <row r="152" spans="2:4" x14ac:dyDescent="0.25">
      <c r="B152" s="47"/>
      <c r="C152" s="48"/>
      <c r="D152" s="48"/>
    </row>
    <row r="153" spans="2:4" x14ac:dyDescent="0.25">
      <c r="B153" s="47"/>
      <c r="C153" s="49"/>
      <c r="D153" s="48"/>
    </row>
    <row r="154" spans="2:4" x14ac:dyDescent="0.25">
      <c r="B154" s="47"/>
      <c r="C154" s="49"/>
      <c r="D154" s="48"/>
    </row>
    <row r="155" spans="2:4" x14ac:dyDescent="0.25">
      <c r="B155" s="47"/>
      <c r="C155" s="49"/>
      <c r="D155" s="48"/>
    </row>
    <row r="156" spans="2:4" x14ac:dyDescent="0.25">
      <c r="B156" s="47"/>
      <c r="C156" s="49"/>
      <c r="D156" s="48"/>
    </row>
    <row r="157" spans="2:4" x14ac:dyDescent="0.25">
      <c r="B157" s="51"/>
      <c r="C157" s="52"/>
      <c r="D157" s="52"/>
    </row>
    <row r="158" spans="2:4" x14ac:dyDescent="0.25">
      <c r="B158" s="51"/>
      <c r="C158" s="52"/>
      <c r="D158" s="52"/>
    </row>
    <row r="159" spans="2:4" x14ac:dyDescent="0.25">
      <c r="B159" s="51"/>
      <c r="C159" s="52"/>
      <c r="D159" s="52"/>
    </row>
    <row r="160" spans="2:4" x14ac:dyDescent="0.25">
      <c r="B160" s="47"/>
      <c r="C160" s="50"/>
      <c r="D160" s="48"/>
    </row>
    <row r="161" spans="2:4" x14ac:dyDescent="0.25">
      <c r="B161" s="47"/>
      <c r="C161" s="50"/>
      <c r="D161" s="48"/>
    </row>
    <row r="162" spans="2:4" x14ac:dyDescent="0.25">
      <c r="B162" s="51"/>
      <c r="C162" s="52"/>
      <c r="D162" s="52"/>
    </row>
    <row r="163" spans="2:4" x14ac:dyDescent="0.25">
      <c r="B163" s="47"/>
      <c r="C163" s="50"/>
      <c r="D163" s="48"/>
    </row>
    <row r="164" spans="2:4" x14ac:dyDescent="0.25">
      <c r="B164" s="47"/>
      <c r="C164" s="50"/>
      <c r="D164" s="48"/>
    </row>
    <row r="165" spans="2:4" x14ac:dyDescent="0.25">
      <c r="B165" s="51"/>
      <c r="C165" s="52"/>
      <c r="D165" s="52"/>
    </row>
    <row r="166" spans="2:4" x14ac:dyDescent="0.25">
      <c r="B166" s="47"/>
      <c r="C166" s="48"/>
      <c r="D166" s="48"/>
    </row>
    <row r="167" spans="2:4" x14ac:dyDescent="0.25">
      <c r="B167" s="47"/>
      <c r="C167" s="50"/>
      <c r="D167" s="48"/>
    </row>
    <row r="168" spans="2:4" x14ac:dyDescent="0.25">
      <c r="B168" s="47"/>
      <c r="C168" s="50"/>
      <c r="D168" s="48"/>
    </row>
    <row r="169" spans="2:4" x14ac:dyDescent="0.25">
      <c r="B169" s="51"/>
      <c r="C169" s="52"/>
      <c r="D169" s="52"/>
    </row>
    <row r="170" spans="2:4" x14ac:dyDescent="0.25">
      <c r="B170" s="47"/>
      <c r="C170" s="48"/>
      <c r="D170" s="48"/>
    </row>
    <row r="171" spans="2:4" x14ac:dyDescent="0.25">
      <c r="B171" s="47"/>
      <c r="C171" s="50"/>
      <c r="D171" s="48"/>
    </row>
    <row r="172" spans="2:4" x14ac:dyDescent="0.25">
      <c r="B172" s="47"/>
      <c r="C172" s="50"/>
      <c r="D172" s="48"/>
    </row>
    <row r="173" spans="2:4" x14ac:dyDescent="0.25">
      <c r="B173" s="47"/>
      <c r="C173" s="50"/>
      <c r="D173" s="48"/>
    </row>
    <row r="174" spans="2:4" x14ac:dyDescent="0.25">
      <c r="B174" s="47"/>
      <c r="C174" s="50"/>
      <c r="D174" s="48"/>
    </row>
    <row r="175" spans="2:4" x14ac:dyDescent="0.25">
      <c r="B175" s="47"/>
      <c r="C175" s="48"/>
      <c r="D175" s="48"/>
    </row>
    <row r="176" spans="2:4" x14ac:dyDescent="0.25">
      <c r="B176" s="47"/>
      <c r="C176" s="49"/>
      <c r="D176" s="48"/>
    </row>
    <row r="177" spans="2:4" x14ac:dyDescent="0.25">
      <c r="B177" s="47"/>
      <c r="C177" s="49"/>
      <c r="D177" s="48"/>
    </row>
    <row r="178" spans="2:4" x14ac:dyDescent="0.25">
      <c r="B178" s="47"/>
      <c r="C178" s="49"/>
      <c r="D178" s="48"/>
    </row>
    <row r="179" spans="2:4" x14ac:dyDescent="0.25">
      <c r="B179" s="47"/>
      <c r="C179" s="49"/>
      <c r="D179" s="48"/>
    </row>
    <row r="180" spans="2:4" x14ac:dyDescent="0.25">
      <c r="B180" s="47"/>
      <c r="C180" s="49"/>
      <c r="D180" s="48"/>
    </row>
    <row r="181" spans="2:4" x14ac:dyDescent="0.25">
      <c r="B181" s="47"/>
      <c r="C181" s="49"/>
      <c r="D181" s="48"/>
    </row>
    <row r="182" spans="2:4" x14ac:dyDescent="0.25">
      <c r="B182" s="47"/>
      <c r="C182" s="49"/>
      <c r="D182" s="48"/>
    </row>
    <row r="183" spans="2:4" x14ac:dyDescent="0.25">
      <c r="B183" s="47"/>
      <c r="C183" s="49"/>
      <c r="D183" s="48"/>
    </row>
    <row r="184" spans="2:4" x14ac:dyDescent="0.25">
      <c r="B184" s="51"/>
      <c r="C184" s="52"/>
      <c r="D184" s="52"/>
    </row>
    <row r="185" spans="2:4" x14ac:dyDescent="0.25">
      <c r="B185" s="47"/>
      <c r="C185" s="48"/>
      <c r="D185" s="48"/>
    </row>
    <row r="186" spans="2:4" x14ac:dyDescent="0.25">
      <c r="B186" s="47"/>
      <c r="C186" s="50"/>
      <c r="D186" s="48"/>
    </row>
    <row r="187" spans="2:4" x14ac:dyDescent="0.25">
      <c r="B187" s="47"/>
      <c r="C187" s="50"/>
      <c r="D187" s="48"/>
    </row>
    <row r="188" spans="2:4" x14ac:dyDescent="0.25">
      <c r="B188" s="47"/>
      <c r="C188" s="50"/>
      <c r="D188" s="48"/>
    </row>
    <row r="189" spans="2:4" x14ac:dyDescent="0.25">
      <c r="B189" s="47"/>
      <c r="C189" s="50"/>
      <c r="D189" s="48"/>
    </row>
    <row r="190" spans="2:4" x14ac:dyDescent="0.25">
      <c r="B190" s="47"/>
      <c r="C190" s="50"/>
      <c r="D190" s="48"/>
    </row>
    <row r="191" spans="2:4" x14ac:dyDescent="0.25">
      <c r="B191" s="51"/>
      <c r="C191" s="52"/>
      <c r="D191" s="52"/>
    </row>
  </sheetData>
  <mergeCells count="3">
    <mergeCell ref="K3:L3"/>
    <mergeCell ref="E3:F3"/>
    <mergeCell ref="G3:H3"/>
  </mergeCells>
  <conditionalFormatting sqref="E103:N142">
    <cfRule type="cellIs" dxfId="43" priority="52" operator="equal">
      <formula>"Помилка"</formula>
    </cfRule>
  </conditionalFormatting>
  <conditionalFormatting sqref="P7:T8">
    <cfRule type="cellIs" dxfId="42" priority="46" operator="equal">
      <formula>"Помилка"</formula>
    </cfRule>
  </conditionalFormatting>
  <conditionalFormatting sqref="P10:T12">
    <cfRule type="cellIs" dxfId="41" priority="43" operator="equal">
      <formula>"Помилка"</formula>
    </cfRule>
  </conditionalFormatting>
  <conditionalFormatting sqref="P14:T24">
    <cfRule type="cellIs" dxfId="40" priority="40" operator="equal">
      <formula>"Помилка"</formula>
    </cfRule>
  </conditionalFormatting>
  <conditionalFormatting sqref="P26:T29">
    <cfRule type="cellIs" dxfId="39" priority="37" operator="equal">
      <formula>"Помилка"</formula>
    </cfRule>
  </conditionalFormatting>
  <conditionalFormatting sqref="P31:T32">
    <cfRule type="cellIs" dxfId="38" priority="34" operator="equal">
      <formula>"Помилка"</formula>
    </cfRule>
  </conditionalFormatting>
  <conditionalFormatting sqref="P34:T36">
    <cfRule type="cellIs" dxfId="37" priority="31" operator="equal">
      <formula>"Помилка"</formula>
    </cfRule>
  </conditionalFormatting>
  <conditionalFormatting sqref="P38:T48">
    <cfRule type="cellIs" dxfId="36" priority="28" operator="equal">
      <formula>"Помилка"</formula>
    </cfRule>
  </conditionalFormatting>
  <conditionalFormatting sqref="P50:T53">
    <cfRule type="cellIs" dxfId="35" priority="25" operator="equal">
      <formula>"Помилка"</formula>
    </cfRule>
  </conditionalFormatting>
  <conditionalFormatting sqref="P55:T56">
    <cfRule type="cellIs" dxfId="34" priority="22" operator="equal">
      <formula>"Помилка"</formula>
    </cfRule>
  </conditionalFormatting>
  <conditionalFormatting sqref="P58:T60">
    <cfRule type="cellIs" dxfId="33" priority="19" operator="equal">
      <formula>"Помилка"</formula>
    </cfRule>
  </conditionalFormatting>
  <conditionalFormatting sqref="P62:T72">
    <cfRule type="cellIs" dxfId="32" priority="16" operator="equal">
      <formula>"Помилка"</formula>
    </cfRule>
  </conditionalFormatting>
  <conditionalFormatting sqref="P74:T77">
    <cfRule type="cellIs" dxfId="31" priority="13" operator="equal">
      <formula>"Помилка"</formula>
    </cfRule>
  </conditionalFormatting>
  <conditionalFormatting sqref="P79:T80">
    <cfRule type="cellIs" dxfId="30" priority="10" operator="equal">
      <formula>"Помилка"</formula>
    </cfRule>
  </conditionalFormatting>
  <conditionalFormatting sqref="P82:T84">
    <cfRule type="cellIs" dxfId="29" priority="7" operator="equal">
      <formula>"Помилка"</formula>
    </cfRule>
  </conditionalFormatting>
  <conditionalFormatting sqref="P86:T96">
    <cfRule type="cellIs" dxfId="28" priority="4" operator="equal">
      <formula>"Помилка"</formula>
    </cfRule>
  </conditionalFormatting>
  <conditionalFormatting sqref="P98:T101">
    <cfRule type="cellIs" dxfId="27" priority="1" operator="equal">
      <formula>"Помилка"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O205"/>
  <sheetViews>
    <sheetView topLeftCell="B2" zoomScale="80" zoomScaleNormal="80" workbookViewId="0">
      <pane xSplit="3" ySplit="6" topLeftCell="E8" activePane="bottomRight" state="frozen"/>
      <selection activeCell="B2" sqref="B2"/>
      <selection pane="topRight" activeCell="E2" sqref="E2"/>
      <selection pane="bottomLeft" activeCell="B8" sqref="B8"/>
      <selection pane="bottomRight"/>
    </sheetView>
  </sheetViews>
  <sheetFormatPr defaultRowHeight="15" x14ac:dyDescent="0.25"/>
  <cols>
    <col min="1" max="1" width="9.28515625" style="65" hidden="1" customWidth="1"/>
    <col min="2" max="2" width="42.85546875" style="10" customWidth="1"/>
    <col min="3" max="3" width="8.5703125" style="11" customWidth="1"/>
    <col min="4" max="4" width="13.5703125" style="10" customWidth="1"/>
    <col min="5" max="11" width="9.140625" style="13"/>
    <col min="12" max="12" width="10.28515625" style="13" customWidth="1"/>
    <col min="13" max="14" width="9.140625" style="13"/>
    <col min="15" max="15" width="10.85546875" style="13" customWidth="1"/>
    <col min="16" max="16" width="10.28515625" style="13" customWidth="1"/>
    <col min="17" max="17" width="9.7109375" style="13" customWidth="1"/>
    <col min="18" max="24" width="9.140625" style="13"/>
    <col min="25" max="25" width="10.28515625" style="13" customWidth="1"/>
    <col min="26" max="26" width="11.42578125" style="13" customWidth="1"/>
    <col min="27" max="27" width="9.85546875" style="13" customWidth="1"/>
    <col min="28" max="28" width="9.140625" style="13"/>
    <col min="29" max="40" width="0" style="13" hidden="1" customWidth="1"/>
    <col min="41" max="16384" width="9.140625" style="13"/>
  </cols>
  <sheetData>
    <row r="1" spans="1:41" hidden="1" x14ac:dyDescent="0.25">
      <c r="A1" s="65" t="s">
        <v>1161</v>
      </c>
      <c r="B1" s="65" t="s">
        <v>621</v>
      </c>
      <c r="C1" s="65" t="s">
        <v>945</v>
      </c>
      <c r="D1" s="65" t="s">
        <v>946</v>
      </c>
      <c r="E1" s="65" t="s">
        <v>944</v>
      </c>
      <c r="F1" s="65" t="s">
        <v>929</v>
      </c>
      <c r="G1" s="65" t="s">
        <v>930</v>
      </c>
      <c r="H1" s="65" t="s">
        <v>931</v>
      </c>
      <c r="I1" s="65" t="s">
        <v>1069</v>
      </c>
      <c r="J1" s="65" t="s">
        <v>1070</v>
      </c>
      <c r="K1" s="65" t="s">
        <v>1071</v>
      </c>
      <c r="L1" s="65" t="s">
        <v>1065</v>
      </c>
      <c r="M1" s="65" t="s">
        <v>939</v>
      </c>
      <c r="N1" s="65" t="s">
        <v>940</v>
      </c>
      <c r="O1" s="65" t="s">
        <v>1064</v>
      </c>
      <c r="P1" s="65" t="s">
        <v>941</v>
      </c>
      <c r="Q1" s="65" t="s">
        <v>1063</v>
      </c>
      <c r="R1" s="65" t="s">
        <v>942</v>
      </c>
      <c r="S1" s="65" t="s">
        <v>924</v>
      </c>
      <c r="T1" s="65" t="s">
        <v>925</v>
      </c>
      <c r="U1" s="65" t="s">
        <v>926</v>
      </c>
      <c r="V1" s="65" t="s">
        <v>1072</v>
      </c>
      <c r="W1" s="65" t="s">
        <v>1073</v>
      </c>
      <c r="X1" s="65" t="s">
        <v>1074</v>
      </c>
      <c r="Y1" s="65" t="s">
        <v>1068</v>
      </c>
      <c r="Z1" s="65" t="s">
        <v>943</v>
      </c>
      <c r="AA1" s="65" t="s">
        <v>1067</v>
      </c>
    </row>
    <row r="2" spans="1:41" s="25" customFormat="1" ht="18.75" customHeight="1" x14ac:dyDescent="0.25">
      <c r="A2" s="142"/>
      <c r="B2" s="22" t="s">
        <v>478</v>
      </c>
      <c r="C2" s="23" t="s">
        <v>477</v>
      </c>
      <c r="D2" s="23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41" s="17" customFormat="1" ht="17.25" customHeight="1" x14ac:dyDescent="0.25">
      <c r="B3" s="7" t="s">
        <v>2</v>
      </c>
      <c r="C3" s="7" t="s">
        <v>619</v>
      </c>
      <c r="D3" s="7" t="s">
        <v>192</v>
      </c>
      <c r="E3" s="28" t="s">
        <v>338</v>
      </c>
      <c r="F3" s="29"/>
      <c r="G3" s="29"/>
      <c r="H3" s="29"/>
      <c r="I3" s="29"/>
      <c r="J3" s="29"/>
      <c r="K3" s="29"/>
      <c r="L3" s="30"/>
      <c r="M3" s="28" t="s">
        <v>339</v>
      </c>
      <c r="N3" s="29"/>
      <c r="O3" s="30"/>
      <c r="P3" s="7" t="s">
        <v>1143</v>
      </c>
      <c r="Q3" s="7" t="s">
        <v>1125</v>
      </c>
      <c r="R3" s="28" t="s">
        <v>583</v>
      </c>
      <c r="S3" s="29"/>
      <c r="T3" s="29"/>
      <c r="U3" s="29"/>
      <c r="V3" s="29"/>
      <c r="W3" s="29"/>
      <c r="X3" s="29"/>
      <c r="Y3" s="30"/>
      <c r="Z3" s="7" t="s">
        <v>1143</v>
      </c>
      <c r="AA3" s="7" t="s">
        <v>1125</v>
      </c>
    </row>
    <row r="4" spans="1:41" s="17" customFormat="1" ht="15" customHeight="1" x14ac:dyDescent="0.25">
      <c r="B4" s="1"/>
      <c r="C4" s="1" t="s">
        <v>620</v>
      </c>
      <c r="D4" s="1"/>
      <c r="E4" s="7" t="s">
        <v>6</v>
      </c>
      <c r="F4" s="28" t="s">
        <v>336</v>
      </c>
      <c r="G4" s="29"/>
      <c r="H4" s="29"/>
      <c r="I4" s="29"/>
      <c r="J4" s="29"/>
      <c r="K4" s="29"/>
      <c r="L4" s="30"/>
      <c r="M4" s="7" t="s">
        <v>6</v>
      </c>
      <c r="N4" s="28" t="s">
        <v>336</v>
      </c>
      <c r="O4" s="30"/>
      <c r="P4" s="1" t="s">
        <v>1144</v>
      </c>
      <c r="Q4" s="1" t="s">
        <v>1150</v>
      </c>
      <c r="R4" s="7" t="s">
        <v>6</v>
      </c>
      <c r="S4" s="28" t="s">
        <v>336</v>
      </c>
      <c r="T4" s="29"/>
      <c r="U4" s="29"/>
      <c r="V4" s="29"/>
      <c r="W4" s="29"/>
      <c r="X4" s="29"/>
      <c r="Y4" s="30"/>
      <c r="Z4" s="1" t="s">
        <v>1144</v>
      </c>
      <c r="AA4" s="1" t="s">
        <v>1150</v>
      </c>
    </row>
    <row r="5" spans="1:41" s="17" customFormat="1" ht="82.5" customHeight="1" x14ac:dyDescent="0.25">
      <c r="B5" s="143"/>
      <c r="C5" s="143"/>
      <c r="D5" s="143"/>
      <c r="E5" s="2"/>
      <c r="F5" s="4" t="s">
        <v>10</v>
      </c>
      <c r="G5" s="4" t="s">
        <v>11</v>
      </c>
      <c r="H5" s="4" t="s">
        <v>14</v>
      </c>
      <c r="I5" s="4" t="s">
        <v>328</v>
      </c>
      <c r="J5" s="4" t="s">
        <v>329</v>
      </c>
      <c r="K5" s="4" t="s">
        <v>330</v>
      </c>
      <c r="L5" s="5" t="s">
        <v>341</v>
      </c>
      <c r="M5" s="2"/>
      <c r="N5" s="4" t="s">
        <v>342</v>
      </c>
      <c r="O5" s="5" t="s">
        <v>343</v>
      </c>
      <c r="P5" s="8" t="s">
        <v>1181</v>
      </c>
      <c r="Q5" s="34"/>
      <c r="R5" s="2"/>
      <c r="S5" s="4" t="s">
        <v>10</v>
      </c>
      <c r="T5" s="4" t="s">
        <v>11</v>
      </c>
      <c r="U5" s="4" t="s">
        <v>14</v>
      </c>
      <c r="V5" s="4" t="s">
        <v>328</v>
      </c>
      <c r="W5" s="4" t="s">
        <v>329</v>
      </c>
      <c r="X5" s="4" t="s">
        <v>330</v>
      </c>
      <c r="Y5" s="5" t="s">
        <v>343</v>
      </c>
      <c r="Z5" s="8" t="s">
        <v>1182</v>
      </c>
      <c r="AA5" s="34"/>
    </row>
    <row r="6" spans="1:41" s="17" customFormat="1" ht="15" customHeight="1" x14ac:dyDescent="0.25">
      <c r="B6" s="4" t="s">
        <v>16</v>
      </c>
      <c r="C6" s="4" t="s">
        <v>17</v>
      </c>
      <c r="D6" s="4" t="s">
        <v>18</v>
      </c>
      <c r="E6" s="4">
        <v>1</v>
      </c>
      <c r="F6" s="4">
        <v>2</v>
      </c>
      <c r="G6" s="4">
        <v>3</v>
      </c>
      <c r="H6" s="4">
        <v>4</v>
      </c>
      <c r="I6" s="4">
        <v>5</v>
      </c>
      <c r="J6" s="4">
        <v>6</v>
      </c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>
        <v>13</v>
      </c>
      <c r="R6" s="4">
        <v>14</v>
      </c>
      <c r="S6" s="4">
        <v>15</v>
      </c>
      <c r="T6" s="4">
        <v>16</v>
      </c>
      <c r="U6" s="4">
        <v>17</v>
      </c>
      <c r="V6" s="4">
        <v>18</v>
      </c>
      <c r="W6" s="4">
        <v>19</v>
      </c>
      <c r="X6" s="4">
        <v>20</v>
      </c>
      <c r="Y6" s="4">
        <v>21</v>
      </c>
      <c r="Z6" s="4">
        <v>22</v>
      </c>
      <c r="AA6" s="4">
        <v>23</v>
      </c>
    </row>
    <row r="7" spans="1:41" ht="15" customHeight="1" x14ac:dyDescent="0.25">
      <c r="A7" s="131" t="s">
        <v>626</v>
      </c>
      <c r="B7" s="39" t="s">
        <v>1168</v>
      </c>
      <c r="C7" s="38" t="s">
        <v>240</v>
      </c>
      <c r="D7" s="39" t="s">
        <v>19</v>
      </c>
      <c r="E7" s="40">
        <v>18656</v>
      </c>
      <c r="F7" s="40">
        <v>11609</v>
      </c>
      <c r="G7" s="40">
        <v>6902</v>
      </c>
      <c r="H7" s="40">
        <v>1315</v>
      </c>
      <c r="I7" s="40">
        <v>959</v>
      </c>
      <c r="J7" s="40">
        <v>12361</v>
      </c>
      <c r="K7" s="40">
        <v>4021</v>
      </c>
      <c r="L7" s="40">
        <v>5590</v>
      </c>
      <c r="M7" s="40">
        <v>16255</v>
      </c>
      <c r="N7" s="40">
        <v>98</v>
      </c>
      <c r="O7" s="40">
        <v>390</v>
      </c>
      <c r="P7" s="40">
        <v>922658</v>
      </c>
      <c r="Q7" s="40">
        <v>26162</v>
      </c>
      <c r="R7" s="40">
        <v>2450</v>
      </c>
      <c r="S7" s="40">
        <v>1624</v>
      </c>
      <c r="T7" s="40">
        <v>971</v>
      </c>
      <c r="U7" s="40">
        <v>41</v>
      </c>
      <c r="V7" s="40">
        <v>190</v>
      </c>
      <c r="W7" s="40">
        <v>1881</v>
      </c>
      <c r="X7" s="40">
        <v>338</v>
      </c>
      <c r="Y7" s="40">
        <v>843</v>
      </c>
      <c r="Z7" s="40">
        <v>598696</v>
      </c>
      <c r="AA7" s="40">
        <v>1137</v>
      </c>
      <c r="AC7" s="15" t="str">
        <f>IF(E7&gt;=F7,"Вірно","Помилка")</f>
        <v>Вірно</v>
      </c>
      <c r="AD7" s="15" t="str">
        <f>IF(E7&gt;=G7,"Вірно","Помилка")</f>
        <v>Вірно</v>
      </c>
      <c r="AE7" s="15" t="str">
        <f>IF(E7=H7+I7+J7+K7,"Вірно","Помилка")</f>
        <v>Вірно</v>
      </c>
      <c r="AF7" s="15" t="str">
        <f>IF(E7&gt;=L7,"Вірно","Помилка")</f>
        <v>Вірно</v>
      </c>
      <c r="AG7" s="15" t="str">
        <f>IF(M7&gt;=N7,"Вірно","Помилка")</f>
        <v>Вірно</v>
      </c>
      <c r="AH7" s="15" t="str">
        <f>IF(M7&gt;=O7,"Вірно","Помилка")</f>
        <v>Вірно</v>
      </c>
      <c r="AI7" s="15" t="str">
        <f>IF(P7&gt;=Q7,"Вірно","Помилка")</f>
        <v>Вірно</v>
      </c>
      <c r="AJ7" s="15" t="str">
        <f>IF(R7&gt;=S7,"Вірно","Помилка")</f>
        <v>Вірно</v>
      </c>
      <c r="AK7" s="15" t="str">
        <f>IF(R7&gt;=T7,"Вірно","Помилка")</f>
        <v>Вірно</v>
      </c>
      <c r="AL7" s="15" t="str">
        <f>IF(R7=U7+V7+W7+X7,"Вірно","Помилка")</f>
        <v>Вірно</v>
      </c>
      <c r="AM7" s="15" t="str">
        <f>IF(R7&gt;=Y7,"Вірно","Помилка")</f>
        <v>Вірно</v>
      </c>
      <c r="AN7" s="15" t="str">
        <f>IF(Z7&gt;=AA7,"Вірно","Помилка")</f>
        <v>Вірно</v>
      </c>
      <c r="AO7" s="17"/>
    </row>
    <row r="8" spans="1:41" ht="15" customHeight="1" x14ac:dyDescent="0.25">
      <c r="A8" s="131" t="s">
        <v>627</v>
      </c>
      <c r="B8" s="39" t="s">
        <v>543</v>
      </c>
      <c r="C8" s="38" t="s">
        <v>241</v>
      </c>
      <c r="D8" s="39" t="s">
        <v>22</v>
      </c>
      <c r="E8" s="40">
        <v>3352</v>
      </c>
      <c r="F8" s="40">
        <v>2325</v>
      </c>
      <c r="G8" s="40">
        <v>1155</v>
      </c>
      <c r="H8" s="40">
        <v>419</v>
      </c>
      <c r="I8" s="40">
        <v>269</v>
      </c>
      <c r="J8" s="40">
        <v>1755</v>
      </c>
      <c r="K8" s="40">
        <v>909</v>
      </c>
      <c r="L8" s="40">
        <v>795</v>
      </c>
      <c r="M8" s="40">
        <v>3061</v>
      </c>
      <c r="N8" s="40">
        <v>36</v>
      </c>
      <c r="O8" s="40">
        <v>68</v>
      </c>
      <c r="P8" s="40">
        <v>156577</v>
      </c>
      <c r="Q8" s="40">
        <v>7470</v>
      </c>
      <c r="R8" s="40">
        <v>334</v>
      </c>
      <c r="S8" s="40">
        <v>253</v>
      </c>
      <c r="T8" s="40">
        <v>139</v>
      </c>
      <c r="U8" s="40">
        <v>15</v>
      </c>
      <c r="V8" s="40">
        <v>26</v>
      </c>
      <c r="W8" s="40">
        <v>223</v>
      </c>
      <c r="X8" s="40">
        <v>70</v>
      </c>
      <c r="Y8" s="40">
        <v>108</v>
      </c>
      <c r="Z8" s="40">
        <v>69634</v>
      </c>
      <c r="AA8" s="40">
        <v>145</v>
      </c>
      <c r="AC8" s="15" t="str">
        <f>IF(E8&gt;=F8,"Вірно","Помилка")</f>
        <v>Вірно</v>
      </c>
      <c r="AD8" s="15" t="str">
        <f>IF(E8&gt;=G8,"Вірно","Помилка")</f>
        <v>Вірно</v>
      </c>
      <c r="AE8" s="15" t="str">
        <f>IF(E8=H8+I8+J8+K8,"Вірно","Помилка")</f>
        <v>Вірно</v>
      </c>
      <c r="AF8" s="15" t="str">
        <f>IF(E8&gt;=L8,"Вірно","Помилка")</f>
        <v>Вірно</v>
      </c>
      <c r="AG8" s="15" t="str">
        <f>IF(M8&gt;=N8,"Вірно","Помилка")</f>
        <v>Вірно</v>
      </c>
      <c r="AH8" s="15" t="str">
        <f>IF(M8&gt;=O8,"Вірно","Помилка")</f>
        <v>Вірно</v>
      </c>
      <c r="AI8" s="15" t="str">
        <f>IF(P8&gt;=Q8,"Вірно","Помилка")</f>
        <v>Вірно</v>
      </c>
      <c r="AJ8" s="15" t="str">
        <f>IF(R8&gt;=S8,"Вірно","Помилка")</f>
        <v>Вірно</v>
      </c>
      <c r="AK8" s="15" t="str">
        <f>IF(R8&gt;=T8,"Вірно","Помилка")</f>
        <v>Вірно</v>
      </c>
      <c r="AL8" s="15" t="str">
        <f>IF(R8=U8+V8+W8+X8,"Вірно","Помилка")</f>
        <v>Вірно</v>
      </c>
      <c r="AM8" s="15" t="str">
        <f>IF(R8&gt;=Y8,"Вірно","Помилка")</f>
        <v>Вірно</v>
      </c>
      <c r="AN8" s="15" t="str">
        <f>IF(Z8&gt;=AA8,"Вірно","Помилка")</f>
        <v>Вірно</v>
      </c>
    </row>
    <row r="9" spans="1:41" ht="15" customHeight="1" x14ac:dyDescent="0.25">
      <c r="B9" s="73" t="s">
        <v>202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2"/>
    </row>
    <row r="10" spans="1:41" ht="15" customHeight="1" x14ac:dyDescent="0.25">
      <c r="A10" s="131" t="s">
        <v>628</v>
      </c>
      <c r="B10" s="72" t="s">
        <v>317</v>
      </c>
      <c r="C10" s="44" t="s">
        <v>242</v>
      </c>
      <c r="D10" s="45" t="s">
        <v>24</v>
      </c>
      <c r="E10" s="46">
        <v>363</v>
      </c>
      <c r="F10" s="46">
        <v>240</v>
      </c>
      <c r="G10" s="46">
        <v>142</v>
      </c>
      <c r="H10" s="46">
        <v>6</v>
      </c>
      <c r="I10" s="46">
        <v>137</v>
      </c>
      <c r="J10" s="46">
        <v>200</v>
      </c>
      <c r="K10" s="46">
        <v>20</v>
      </c>
      <c r="L10" s="46">
        <v>100</v>
      </c>
      <c r="M10" s="46">
        <v>325</v>
      </c>
      <c r="N10" s="46">
        <v>15</v>
      </c>
      <c r="O10" s="46">
        <v>17</v>
      </c>
      <c r="P10" s="46">
        <v>26651</v>
      </c>
      <c r="Q10" s="46">
        <v>121</v>
      </c>
      <c r="R10" s="40">
        <v>49</v>
      </c>
      <c r="S10" s="46">
        <v>32</v>
      </c>
      <c r="T10" s="46">
        <v>24</v>
      </c>
      <c r="U10" s="46">
        <v>0</v>
      </c>
      <c r="V10" s="46">
        <v>15</v>
      </c>
      <c r="W10" s="46">
        <v>34</v>
      </c>
      <c r="X10" s="46">
        <v>0</v>
      </c>
      <c r="Y10" s="46">
        <v>16</v>
      </c>
      <c r="Z10" s="46">
        <v>13096</v>
      </c>
      <c r="AA10" s="46">
        <v>0</v>
      </c>
      <c r="AC10" s="15" t="str">
        <f t="shared" ref="AC10:AC12" si="0">IF(E10&gt;=F10,"Вірно","Помилка")</f>
        <v>Вірно</v>
      </c>
      <c r="AD10" s="15" t="str">
        <f t="shared" ref="AD10:AD12" si="1">IF(E10&gt;=G10,"Вірно","Помилка")</f>
        <v>Вірно</v>
      </c>
      <c r="AE10" s="15" t="str">
        <f t="shared" ref="AE10:AE12" si="2">IF(E10=H10+I10+J10+K10,"Вірно","Помилка")</f>
        <v>Вірно</v>
      </c>
      <c r="AF10" s="15" t="str">
        <f t="shared" ref="AF10:AF12" si="3">IF(E10&gt;=L10,"Вірно","Помилка")</f>
        <v>Вірно</v>
      </c>
      <c r="AG10" s="15" t="str">
        <f t="shared" ref="AG10:AG12" si="4">IF(M10&gt;=N10,"Вірно","Помилка")</f>
        <v>Вірно</v>
      </c>
      <c r="AH10" s="15" t="str">
        <f t="shared" ref="AH10:AH12" si="5">IF(M10&gt;=O10,"Вірно","Помилка")</f>
        <v>Вірно</v>
      </c>
      <c r="AI10" s="15" t="str">
        <f t="shared" ref="AI10:AI12" si="6">IF(P10&gt;=Q10,"Вірно","Помилка")</f>
        <v>Вірно</v>
      </c>
      <c r="AJ10" s="15" t="str">
        <f t="shared" ref="AJ10:AJ12" si="7">IF(R10&gt;=S10,"Вірно","Помилка")</f>
        <v>Вірно</v>
      </c>
      <c r="AK10" s="15" t="str">
        <f t="shared" ref="AK10:AK12" si="8">IF(R10&gt;=T10,"Вірно","Помилка")</f>
        <v>Вірно</v>
      </c>
      <c r="AL10" s="15" t="str">
        <f t="shared" ref="AL10:AL12" si="9">IF(R10=U10+V10+W10+X10,"Вірно","Помилка")</f>
        <v>Вірно</v>
      </c>
      <c r="AM10" s="15" t="str">
        <f t="shared" ref="AM10:AM12" si="10">IF(R10&gt;=Y10,"Вірно","Помилка")</f>
        <v>Вірно</v>
      </c>
      <c r="AN10" s="15" t="str">
        <f t="shared" ref="AN10:AN12" si="11">IF(Z10&gt;=AA10,"Вірно","Помилка")</f>
        <v>Вірно</v>
      </c>
      <c r="AO10" s="17"/>
    </row>
    <row r="11" spans="1:41" ht="22.5" x14ac:dyDescent="0.25">
      <c r="A11" s="131" t="s">
        <v>798</v>
      </c>
      <c r="B11" s="72" t="s">
        <v>318</v>
      </c>
      <c r="C11" s="44" t="s">
        <v>243</v>
      </c>
      <c r="D11" s="45" t="s">
        <v>33</v>
      </c>
      <c r="E11" s="46">
        <v>391</v>
      </c>
      <c r="F11" s="46">
        <v>224</v>
      </c>
      <c r="G11" s="46">
        <v>136</v>
      </c>
      <c r="H11" s="46">
        <v>4</v>
      </c>
      <c r="I11" s="46">
        <v>38</v>
      </c>
      <c r="J11" s="46">
        <v>259</v>
      </c>
      <c r="K11" s="46">
        <v>90</v>
      </c>
      <c r="L11" s="46">
        <v>85</v>
      </c>
      <c r="M11" s="46">
        <v>336</v>
      </c>
      <c r="N11" s="46">
        <v>1</v>
      </c>
      <c r="O11" s="46">
        <v>10</v>
      </c>
      <c r="P11" s="46">
        <v>23369</v>
      </c>
      <c r="Q11" s="46">
        <v>93</v>
      </c>
      <c r="R11" s="40">
        <v>34</v>
      </c>
      <c r="S11" s="46">
        <v>23</v>
      </c>
      <c r="T11" s="46">
        <v>11</v>
      </c>
      <c r="U11" s="46">
        <v>0</v>
      </c>
      <c r="V11" s="46">
        <v>3</v>
      </c>
      <c r="W11" s="46">
        <v>26</v>
      </c>
      <c r="X11" s="46">
        <v>5</v>
      </c>
      <c r="Y11" s="46">
        <v>11</v>
      </c>
      <c r="Z11" s="46">
        <v>6719</v>
      </c>
      <c r="AA11" s="46">
        <v>0</v>
      </c>
      <c r="AC11" s="15" t="str">
        <f t="shared" si="0"/>
        <v>Вірно</v>
      </c>
      <c r="AD11" s="15" t="str">
        <f t="shared" si="1"/>
        <v>Вірно</v>
      </c>
      <c r="AE11" s="15" t="str">
        <f t="shared" si="2"/>
        <v>Вірно</v>
      </c>
      <c r="AF11" s="15" t="str">
        <f t="shared" si="3"/>
        <v>Вірно</v>
      </c>
      <c r="AG11" s="15" t="str">
        <f t="shared" si="4"/>
        <v>Вірно</v>
      </c>
      <c r="AH11" s="15" t="str">
        <f t="shared" si="5"/>
        <v>Вірно</v>
      </c>
      <c r="AI11" s="15" t="str">
        <f t="shared" si="6"/>
        <v>Вірно</v>
      </c>
      <c r="AJ11" s="15" t="str">
        <f t="shared" si="7"/>
        <v>Вірно</v>
      </c>
      <c r="AK11" s="15" t="str">
        <f t="shared" si="8"/>
        <v>Вірно</v>
      </c>
      <c r="AL11" s="15" t="str">
        <f t="shared" si="9"/>
        <v>Вірно</v>
      </c>
      <c r="AM11" s="15" t="str">
        <f t="shared" si="10"/>
        <v>Вірно</v>
      </c>
      <c r="AN11" s="15" t="str">
        <f t="shared" si="11"/>
        <v>Вірно</v>
      </c>
      <c r="AO11" s="17"/>
    </row>
    <row r="12" spans="1:41" x14ac:dyDescent="0.25">
      <c r="A12" s="131" t="s">
        <v>792</v>
      </c>
      <c r="B12" s="39" t="s">
        <v>34</v>
      </c>
      <c r="C12" s="38" t="s">
        <v>258</v>
      </c>
      <c r="D12" s="39" t="s">
        <v>331</v>
      </c>
      <c r="E12" s="40">
        <v>157</v>
      </c>
      <c r="F12" s="40">
        <v>137</v>
      </c>
      <c r="G12" s="40">
        <v>67</v>
      </c>
      <c r="H12" s="40">
        <v>0</v>
      </c>
      <c r="I12" s="40">
        <v>2</v>
      </c>
      <c r="J12" s="40">
        <v>69</v>
      </c>
      <c r="K12" s="40">
        <v>86</v>
      </c>
      <c r="L12" s="40">
        <v>39</v>
      </c>
      <c r="M12" s="40">
        <v>145</v>
      </c>
      <c r="N12" s="40">
        <v>0</v>
      </c>
      <c r="O12" s="40">
        <v>4</v>
      </c>
      <c r="P12" s="40">
        <v>6052</v>
      </c>
      <c r="Q12" s="40">
        <v>0</v>
      </c>
      <c r="R12" s="40">
        <v>15</v>
      </c>
      <c r="S12" s="40">
        <v>12</v>
      </c>
      <c r="T12" s="40">
        <v>8</v>
      </c>
      <c r="U12" s="40">
        <v>0</v>
      </c>
      <c r="V12" s="40">
        <v>0</v>
      </c>
      <c r="W12" s="40">
        <v>9</v>
      </c>
      <c r="X12" s="40">
        <v>6</v>
      </c>
      <c r="Y12" s="40">
        <v>8</v>
      </c>
      <c r="Z12" s="40">
        <v>3091</v>
      </c>
      <c r="AA12" s="40">
        <v>0</v>
      </c>
      <c r="AC12" s="15" t="str">
        <f t="shared" si="0"/>
        <v>Вірно</v>
      </c>
      <c r="AD12" s="15" t="str">
        <f t="shared" si="1"/>
        <v>Вірно</v>
      </c>
      <c r="AE12" s="15" t="str">
        <f t="shared" si="2"/>
        <v>Вірно</v>
      </c>
      <c r="AF12" s="15" t="str">
        <f t="shared" si="3"/>
        <v>Вірно</v>
      </c>
      <c r="AG12" s="15" t="str">
        <f t="shared" si="4"/>
        <v>Вірно</v>
      </c>
      <c r="AH12" s="15" t="str">
        <f t="shared" si="5"/>
        <v>Вірно</v>
      </c>
      <c r="AI12" s="15" t="str">
        <f t="shared" si="6"/>
        <v>Вірно</v>
      </c>
      <c r="AJ12" s="15" t="str">
        <f t="shared" si="7"/>
        <v>Вірно</v>
      </c>
      <c r="AK12" s="15" t="str">
        <f t="shared" si="8"/>
        <v>Вірно</v>
      </c>
      <c r="AL12" s="15" t="str">
        <f t="shared" si="9"/>
        <v>Вірно</v>
      </c>
      <c r="AM12" s="15" t="str">
        <f t="shared" si="10"/>
        <v>Вірно</v>
      </c>
      <c r="AN12" s="15" t="str">
        <f t="shared" si="11"/>
        <v>Вірно</v>
      </c>
    </row>
    <row r="13" spans="1:41" ht="15" customHeight="1" x14ac:dyDescent="0.25">
      <c r="B13" s="73" t="s">
        <v>598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2"/>
    </row>
    <row r="14" spans="1:41" ht="15" customHeight="1" x14ac:dyDescent="0.25">
      <c r="A14" s="65" t="s">
        <v>796</v>
      </c>
      <c r="B14" s="72" t="s">
        <v>40</v>
      </c>
      <c r="C14" s="44" t="s">
        <v>261</v>
      </c>
      <c r="D14" s="45" t="s">
        <v>319</v>
      </c>
      <c r="E14" s="46">
        <v>108</v>
      </c>
      <c r="F14" s="46">
        <v>91</v>
      </c>
      <c r="G14" s="46">
        <v>58</v>
      </c>
      <c r="H14" s="46">
        <v>0</v>
      </c>
      <c r="I14" s="46">
        <v>1</v>
      </c>
      <c r="J14" s="46">
        <v>60</v>
      </c>
      <c r="K14" s="46">
        <v>47</v>
      </c>
      <c r="L14" s="46">
        <v>17</v>
      </c>
      <c r="M14" s="46">
        <v>102</v>
      </c>
      <c r="N14" s="46">
        <v>0</v>
      </c>
      <c r="O14" s="46">
        <v>0</v>
      </c>
      <c r="P14" s="46">
        <v>2706</v>
      </c>
      <c r="Q14" s="46">
        <v>0</v>
      </c>
      <c r="R14" s="40">
        <v>9</v>
      </c>
      <c r="S14" s="46">
        <v>8</v>
      </c>
      <c r="T14" s="46">
        <v>6</v>
      </c>
      <c r="U14" s="46">
        <v>0</v>
      </c>
      <c r="V14" s="46">
        <v>0</v>
      </c>
      <c r="W14" s="46">
        <v>7</v>
      </c>
      <c r="X14" s="46">
        <v>2</v>
      </c>
      <c r="Y14" s="46">
        <v>4</v>
      </c>
      <c r="Z14" s="46">
        <v>1706</v>
      </c>
      <c r="AA14" s="46">
        <v>0</v>
      </c>
      <c r="AC14" s="15" t="str">
        <f t="shared" ref="AC14:AC24" si="12">IF(E14&gt;=F14,"Вірно","Помилка")</f>
        <v>Вірно</v>
      </c>
      <c r="AD14" s="15" t="str">
        <f t="shared" ref="AD14:AD24" si="13">IF(E14&gt;=G14,"Вірно","Помилка")</f>
        <v>Вірно</v>
      </c>
      <c r="AE14" s="15" t="str">
        <f t="shared" ref="AE14:AE24" si="14">IF(E14=H14+I14+J14+K14,"Вірно","Помилка")</f>
        <v>Вірно</v>
      </c>
      <c r="AF14" s="15" t="str">
        <f t="shared" ref="AF14:AF24" si="15">IF(E14&gt;=L14,"Вірно","Помилка")</f>
        <v>Вірно</v>
      </c>
      <c r="AG14" s="15" t="str">
        <f t="shared" ref="AG14:AG24" si="16">IF(M14&gt;=N14,"Вірно","Помилка")</f>
        <v>Вірно</v>
      </c>
      <c r="AH14" s="15" t="str">
        <f t="shared" ref="AH14:AH24" si="17">IF(M14&gt;=O14,"Вірно","Помилка")</f>
        <v>Вірно</v>
      </c>
      <c r="AI14" s="15" t="str">
        <f t="shared" ref="AI14:AI24" si="18">IF(P14&gt;=Q14,"Вірно","Помилка")</f>
        <v>Вірно</v>
      </c>
      <c r="AJ14" s="15" t="str">
        <f t="shared" ref="AJ14:AJ24" si="19">IF(R14&gt;=S14,"Вірно","Помилка")</f>
        <v>Вірно</v>
      </c>
      <c r="AK14" s="15" t="str">
        <f t="shared" ref="AK14:AK24" si="20">IF(R14&gt;=T14,"Вірно","Помилка")</f>
        <v>Вірно</v>
      </c>
      <c r="AL14" s="15" t="str">
        <f t="shared" ref="AL14:AL24" si="21">IF(R14=U14+V14+W14+X14,"Вірно","Помилка")</f>
        <v>Вірно</v>
      </c>
      <c r="AM14" s="15" t="str">
        <f t="shared" ref="AM14:AM24" si="22">IF(R14&gt;=Y14,"Вірно","Помилка")</f>
        <v>Вірно</v>
      </c>
      <c r="AN14" s="15" t="str">
        <f t="shared" ref="AN14:AN24" si="23">IF(Z14&gt;=AA14,"Вірно","Помилка")</f>
        <v>Вірно</v>
      </c>
      <c r="AO14" s="17"/>
    </row>
    <row r="15" spans="1:41" x14ac:dyDescent="0.25">
      <c r="A15" s="65" t="s">
        <v>797</v>
      </c>
      <c r="B15" s="72" t="s">
        <v>42</v>
      </c>
      <c r="C15" s="44" t="s">
        <v>262</v>
      </c>
      <c r="D15" s="45" t="s">
        <v>320</v>
      </c>
      <c r="E15" s="46">
        <v>5</v>
      </c>
      <c r="F15" s="46">
        <v>4</v>
      </c>
      <c r="G15" s="46">
        <v>0</v>
      </c>
      <c r="H15" s="46">
        <v>0</v>
      </c>
      <c r="I15" s="46">
        <v>0</v>
      </c>
      <c r="J15" s="46">
        <v>2</v>
      </c>
      <c r="K15" s="46">
        <v>3</v>
      </c>
      <c r="L15" s="46">
        <v>0</v>
      </c>
      <c r="M15" s="46">
        <v>5</v>
      </c>
      <c r="N15" s="46">
        <v>0</v>
      </c>
      <c r="O15" s="46">
        <v>0</v>
      </c>
      <c r="P15" s="46">
        <v>133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v>0</v>
      </c>
      <c r="Z15" s="46">
        <v>0</v>
      </c>
      <c r="AA15" s="46">
        <v>0</v>
      </c>
      <c r="AC15" s="15" t="str">
        <f t="shared" si="12"/>
        <v>Вірно</v>
      </c>
      <c r="AD15" s="15" t="str">
        <f t="shared" si="13"/>
        <v>Вірно</v>
      </c>
      <c r="AE15" s="15" t="str">
        <f t="shared" si="14"/>
        <v>Вірно</v>
      </c>
      <c r="AF15" s="15" t="str">
        <f t="shared" si="15"/>
        <v>Вірно</v>
      </c>
      <c r="AG15" s="15" t="str">
        <f t="shared" si="16"/>
        <v>Вірно</v>
      </c>
      <c r="AH15" s="15" t="str">
        <f t="shared" si="17"/>
        <v>Вірно</v>
      </c>
      <c r="AI15" s="15" t="str">
        <f t="shared" si="18"/>
        <v>Вірно</v>
      </c>
      <c r="AJ15" s="15" t="str">
        <f t="shared" si="19"/>
        <v>Вірно</v>
      </c>
      <c r="AK15" s="15" t="str">
        <f t="shared" si="20"/>
        <v>Вірно</v>
      </c>
      <c r="AL15" s="15" t="str">
        <f t="shared" si="21"/>
        <v>Вірно</v>
      </c>
      <c r="AM15" s="15" t="str">
        <f t="shared" si="22"/>
        <v>Вірно</v>
      </c>
      <c r="AN15" s="15" t="str">
        <f t="shared" si="23"/>
        <v>Вірно</v>
      </c>
    </row>
    <row r="16" spans="1:41" ht="15" customHeight="1" x14ac:dyDescent="0.25">
      <c r="A16" s="131" t="s">
        <v>747</v>
      </c>
      <c r="B16" s="39" t="s">
        <v>570</v>
      </c>
      <c r="C16" s="38" t="s">
        <v>260</v>
      </c>
      <c r="D16" s="39" t="s">
        <v>121</v>
      </c>
      <c r="E16" s="40">
        <v>11422</v>
      </c>
      <c r="F16" s="40">
        <v>6949</v>
      </c>
      <c r="G16" s="40">
        <v>4018</v>
      </c>
      <c r="H16" s="40">
        <v>47</v>
      </c>
      <c r="I16" s="40">
        <v>385</v>
      </c>
      <c r="J16" s="40">
        <v>9108</v>
      </c>
      <c r="K16" s="40">
        <v>1882</v>
      </c>
      <c r="L16" s="40">
        <v>3886</v>
      </c>
      <c r="M16" s="40">
        <v>9795</v>
      </c>
      <c r="N16" s="40">
        <v>53</v>
      </c>
      <c r="O16" s="40">
        <v>266</v>
      </c>
      <c r="P16" s="40">
        <v>627030</v>
      </c>
      <c r="Q16" s="40">
        <v>1058</v>
      </c>
      <c r="R16" s="40">
        <v>1608</v>
      </c>
      <c r="S16" s="40">
        <v>1119</v>
      </c>
      <c r="T16" s="40">
        <v>583</v>
      </c>
      <c r="U16" s="40">
        <v>3</v>
      </c>
      <c r="V16" s="40">
        <v>52</v>
      </c>
      <c r="W16" s="40">
        <v>1379</v>
      </c>
      <c r="X16" s="40">
        <v>174</v>
      </c>
      <c r="Y16" s="40">
        <v>539</v>
      </c>
      <c r="Z16" s="40">
        <v>321998</v>
      </c>
      <c r="AA16" s="40">
        <v>338</v>
      </c>
      <c r="AC16" s="15" t="str">
        <f t="shared" si="12"/>
        <v>Вірно</v>
      </c>
      <c r="AD16" s="15" t="str">
        <f t="shared" si="13"/>
        <v>Вірно</v>
      </c>
      <c r="AE16" s="15" t="str">
        <f t="shared" si="14"/>
        <v>Вірно</v>
      </c>
      <c r="AF16" s="15" t="str">
        <f t="shared" si="15"/>
        <v>Вірно</v>
      </c>
      <c r="AG16" s="15" t="str">
        <f t="shared" si="16"/>
        <v>Вірно</v>
      </c>
      <c r="AH16" s="15" t="str">
        <f t="shared" si="17"/>
        <v>Вірно</v>
      </c>
      <c r="AI16" s="15" t="str">
        <f t="shared" si="18"/>
        <v>Вірно</v>
      </c>
      <c r="AJ16" s="15" t="str">
        <f t="shared" si="19"/>
        <v>Вірно</v>
      </c>
      <c r="AK16" s="15" t="str">
        <f t="shared" si="20"/>
        <v>Вірно</v>
      </c>
      <c r="AL16" s="15" t="str">
        <f t="shared" si="21"/>
        <v>Вірно</v>
      </c>
      <c r="AM16" s="15" t="str">
        <f t="shared" si="22"/>
        <v>Вірно</v>
      </c>
      <c r="AN16" s="15" t="str">
        <f t="shared" si="23"/>
        <v>Вірно</v>
      </c>
    </row>
    <row r="17" spans="1:40" x14ac:dyDescent="0.25">
      <c r="A17" s="65" t="s">
        <v>748</v>
      </c>
      <c r="B17" s="72" t="s">
        <v>321</v>
      </c>
      <c r="C17" s="44" t="s">
        <v>286</v>
      </c>
      <c r="D17" s="45" t="s">
        <v>123</v>
      </c>
      <c r="E17" s="46">
        <v>10275</v>
      </c>
      <c r="F17" s="46">
        <v>6242</v>
      </c>
      <c r="G17" s="46">
        <v>3608</v>
      </c>
      <c r="H17" s="46">
        <v>45</v>
      </c>
      <c r="I17" s="46">
        <v>359</v>
      </c>
      <c r="J17" s="46">
        <v>8369</v>
      </c>
      <c r="K17" s="46">
        <v>1502</v>
      </c>
      <c r="L17" s="46">
        <v>3612</v>
      </c>
      <c r="M17" s="46">
        <v>8858</v>
      </c>
      <c r="N17" s="46">
        <v>39</v>
      </c>
      <c r="O17" s="46">
        <v>252</v>
      </c>
      <c r="P17" s="46">
        <v>588100</v>
      </c>
      <c r="Q17" s="46">
        <v>1027</v>
      </c>
      <c r="R17" s="46">
        <v>1512</v>
      </c>
      <c r="S17" s="46">
        <v>1040</v>
      </c>
      <c r="T17" s="46">
        <v>539</v>
      </c>
      <c r="U17" s="46">
        <v>3</v>
      </c>
      <c r="V17" s="46">
        <v>52</v>
      </c>
      <c r="W17" s="46">
        <v>1302</v>
      </c>
      <c r="X17" s="46">
        <v>155</v>
      </c>
      <c r="Y17" s="46">
        <v>515</v>
      </c>
      <c r="Z17" s="46">
        <v>307020</v>
      </c>
      <c r="AA17" s="46">
        <v>338</v>
      </c>
      <c r="AC17" s="15" t="str">
        <f t="shared" si="12"/>
        <v>Вірно</v>
      </c>
      <c r="AD17" s="15" t="str">
        <f t="shared" si="13"/>
        <v>Вірно</v>
      </c>
      <c r="AE17" s="15" t="str">
        <f t="shared" si="14"/>
        <v>Вірно</v>
      </c>
      <c r="AF17" s="15" t="str">
        <f t="shared" si="15"/>
        <v>Вірно</v>
      </c>
      <c r="AG17" s="15" t="str">
        <f t="shared" si="16"/>
        <v>Вірно</v>
      </c>
      <c r="AH17" s="15" t="str">
        <f t="shared" si="17"/>
        <v>Вірно</v>
      </c>
      <c r="AI17" s="15" t="str">
        <f t="shared" si="18"/>
        <v>Вірно</v>
      </c>
      <c r="AJ17" s="15" t="str">
        <f t="shared" si="19"/>
        <v>Вірно</v>
      </c>
      <c r="AK17" s="15" t="str">
        <f t="shared" si="20"/>
        <v>Вірно</v>
      </c>
      <c r="AL17" s="15" t="str">
        <f t="shared" si="21"/>
        <v>Вірно</v>
      </c>
      <c r="AM17" s="15" t="str">
        <f t="shared" si="22"/>
        <v>Вірно</v>
      </c>
      <c r="AN17" s="15" t="str">
        <f t="shared" si="23"/>
        <v>Вірно</v>
      </c>
    </row>
    <row r="18" spans="1:40" x14ac:dyDescent="0.25">
      <c r="A18" s="131" t="s">
        <v>751</v>
      </c>
      <c r="B18" s="39" t="s">
        <v>223</v>
      </c>
      <c r="C18" s="38" t="s">
        <v>259</v>
      </c>
      <c r="D18" s="39" t="s">
        <v>127</v>
      </c>
      <c r="E18" s="40">
        <v>818</v>
      </c>
      <c r="F18" s="40">
        <v>258</v>
      </c>
      <c r="G18" s="40">
        <v>318</v>
      </c>
      <c r="H18" s="40">
        <v>1</v>
      </c>
      <c r="I18" s="40">
        <v>0</v>
      </c>
      <c r="J18" s="40">
        <v>360</v>
      </c>
      <c r="K18" s="40">
        <v>457</v>
      </c>
      <c r="L18" s="40">
        <v>201</v>
      </c>
      <c r="M18" s="40">
        <v>790</v>
      </c>
      <c r="N18" s="40">
        <v>3</v>
      </c>
      <c r="O18" s="40">
        <v>3</v>
      </c>
      <c r="P18" s="40">
        <v>22132</v>
      </c>
      <c r="Q18" s="40">
        <v>16</v>
      </c>
      <c r="R18" s="40">
        <v>51</v>
      </c>
      <c r="S18" s="40">
        <v>24</v>
      </c>
      <c r="T18" s="40">
        <v>21</v>
      </c>
      <c r="U18" s="40">
        <v>0</v>
      </c>
      <c r="V18" s="40">
        <v>0</v>
      </c>
      <c r="W18" s="40">
        <v>22</v>
      </c>
      <c r="X18" s="40">
        <v>29</v>
      </c>
      <c r="Y18" s="40">
        <v>10</v>
      </c>
      <c r="Z18" s="40">
        <v>11182</v>
      </c>
      <c r="AA18" s="40">
        <v>0</v>
      </c>
      <c r="AC18" s="15" t="str">
        <f t="shared" si="12"/>
        <v>Вірно</v>
      </c>
      <c r="AD18" s="15" t="str">
        <f t="shared" si="13"/>
        <v>Вірно</v>
      </c>
      <c r="AE18" s="15" t="str">
        <f t="shared" si="14"/>
        <v>Вірно</v>
      </c>
      <c r="AF18" s="15" t="str">
        <f t="shared" si="15"/>
        <v>Вірно</v>
      </c>
      <c r="AG18" s="15" t="str">
        <f t="shared" si="16"/>
        <v>Вірно</v>
      </c>
      <c r="AH18" s="15" t="str">
        <f t="shared" si="17"/>
        <v>Вірно</v>
      </c>
      <c r="AI18" s="15" t="str">
        <f t="shared" si="18"/>
        <v>Вірно</v>
      </c>
      <c r="AJ18" s="15" t="str">
        <f t="shared" si="19"/>
        <v>Вірно</v>
      </c>
      <c r="AK18" s="15" t="str">
        <f t="shared" si="20"/>
        <v>Вірно</v>
      </c>
      <c r="AL18" s="15" t="str">
        <f t="shared" si="21"/>
        <v>Вірно</v>
      </c>
      <c r="AM18" s="15" t="str">
        <f t="shared" si="22"/>
        <v>Вірно</v>
      </c>
      <c r="AN18" s="15" t="str">
        <f t="shared" si="23"/>
        <v>Вірно</v>
      </c>
    </row>
    <row r="19" spans="1:40" x14ac:dyDescent="0.25">
      <c r="A19" s="65" t="s">
        <v>761</v>
      </c>
      <c r="B19" s="72" t="s">
        <v>322</v>
      </c>
      <c r="C19" s="44" t="s">
        <v>302</v>
      </c>
      <c r="D19" s="45" t="s">
        <v>135</v>
      </c>
      <c r="E19" s="46">
        <v>393</v>
      </c>
      <c r="F19" s="46">
        <v>82</v>
      </c>
      <c r="G19" s="46">
        <v>185</v>
      </c>
      <c r="H19" s="46">
        <v>0</v>
      </c>
      <c r="I19" s="46">
        <v>0</v>
      </c>
      <c r="J19" s="46">
        <v>156</v>
      </c>
      <c r="K19" s="46">
        <v>237</v>
      </c>
      <c r="L19" s="46">
        <v>96</v>
      </c>
      <c r="M19" s="46">
        <v>378</v>
      </c>
      <c r="N19" s="46">
        <v>0</v>
      </c>
      <c r="O19" s="46">
        <v>0</v>
      </c>
      <c r="P19" s="46">
        <v>10601</v>
      </c>
      <c r="Q19" s="46">
        <v>0</v>
      </c>
      <c r="R19" s="46">
        <v>29</v>
      </c>
      <c r="S19" s="46">
        <v>9</v>
      </c>
      <c r="T19" s="46">
        <v>13</v>
      </c>
      <c r="U19" s="46">
        <v>0</v>
      </c>
      <c r="V19" s="46">
        <v>0</v>
      </c>
      <c r="W19" s="46">
        <v>12</v>
      </c>
      <c r="X19" s="46">
        <v>17</v>
      </c>
      <c r="Y19" s="46">
        <v>3</v>
      </c>
      <c r="Z19" s="46">
        <v>1381</v>
      </c>
      <c r="AA19" s="46">
        <v>0</v>
      </c>
      <c r="AC19" s="15" t="str">
        <f t="shared" si="12"/>
        <v>Вірно</v>
      </c>
      <c r="AD19" s="15" t="str">
        <f t="shared" si="13"/>
        <v>Вірно</v>
      </c>
      <c r="AE19" s="15" t="str">
        <f t="shared" si="14"/>
        <v>Вірно</v>
      </c>
      <c r="AF19" s="15" t="str">
        <f t="shared" si="15"/>
        <v>Вірно</v>
      </c>
      <c r="AG19" s="15" t="str">
        <f t="shared" si="16"/>
        <v>Вірно</v>
      </c>
      <c r="AH19" s="15" t="str">
        <f t="shared" si="17"/>
        <v>Вірно</v>
      </c>
      <c r="AI19" s="15" t="str">
        <f t="shared" si="18"/>
        <v>Вірно</v>
      </c>
      <c r="AJ19" s="15" t="str">
        <f t="shared" si="19"/>
        <v>Вірно</v>
      </c>
      <c r="AK19" s="15" t="str">
        <f t="shared" si="20"/>
        <v>Вірно</v>
      </c>
      <c r="AL19" s="15" t="str">
        <f t="shared" si="21"/>
        <v>Вірно</v>
      </c>
      <c r="AM19" s="15" t="str">
        <f t="shared" si="22"/>
        <v>Вірно</v>
      </c>
      <c r="AN19" s="15" t="str">
        <f t="shared" si="23"/>
        <v>Вірно</v>
      </c>
    </row>
    <row r="20" spans="1:40" ht="26.25" customHeight="1" x14ac:dyDescent="0.25">
      <c r="A20" s="131" t="s">
        <v>752</v>
      </c>
      <c r="B20" s="39" t="s">
        <v>542</v>
      </c>
      <c r="C20" s="38" t="s">
        <v>332</v>
      </c>
      <c r="D20" s="39" t="s">
        <v>137</v>
      </c>
      <c r="E20" s="40">
        <v>234</v>
      </c>
      <c r="F20" s="40">
        <v>169</v>
      </c>
      <c r="G20" s="40">
        <v>91</v>
      </c>
      <c r="H20" s="40">
        <v>0</v>
      </c>
      <c r="I20" s="40">
        <v>2</v>
      </c>
      <c r="J20" s="40">
        <v>71</v>
      </c>
      <c r="K20" s="40">
        <v>161</v>
      </c>
      <c r="L20" s="40">
        <v>48</v>
      </c>
      <c r="M20" s="40">
        <v>229</v>
      </c>
      <c r="N20" s="40">
        <v>0</v>
      </c>
      <c r="O20" s="40">
        <v>1</v>
      </c>
      <c r="P20" s="40">
        <v>5302</v>
      </c>
      <c r="Q20" s="40">
        <v>0</v>
      </c>
      <c r="R20" s="40">
        <v>15</v>
      </c>
      <c r="S20" s="40">
        <v>14</v>
      </c>
      <c r="T20" s="40">
        <v>5</v>
      </c>
      <c r="U20" s="40">
        <v>0</v>
      </c>
      <c r="V20" s="40">
        <v>0</v>
      </c>
      <c r="W20" s="40">
        <v>2</v>
      </c>
      <c r="X20" s="40">
        <v>13</v>
      </c>
      <c r="Y20" s="40">
        <v>2</v>
      </c>
      <c r="Z20" s="40">
        <v>874</v>
      </c>
      <c r="AA20" s="40">
        <v>0</v>
      </c>
      <c r="AC20" s="15" t="str">
        <f t="shared" si="12"/>
        <v>Вірно</v>
      </c>
      <c r="AD20" s="15" t="str">
        <f t="shared" si="13"/>
        <v>Вірно</v>
      </c>
      <c r="AE20" s="15" t="str">
        <f t="shared" si="14"/>
        <v>Вірно</v>
      </c>
      <c r="AF20" s="15" t="str">
        <f t="shared" si="15"/>
        <v>Вірно</v>
      </c>
      <c r="AG20" s="15" t="str">
        <f t="shared" si="16"/>
        <v>Вірно</v>
      </c>
      <c r="AH20" s="15" t="str">
        <f t="shared" si="17"/>
        <v>Вірно</v>
      </c>
      <c r="AI20" s="15" t="str">
        <f t="shared" si="18"/>
        <v>Вірно</v>
      </c>
      <c r="AJ20" s="15" t="str">
        <f t="shared" si="19"/>
        <v>Вірно</v>
      </c>
      <c r="AK20" s="15" t="str">
        <f t="shared" si="20"/>
        <v>Вірно</v>
      </c>
      <c r="AL20" s="15" t="str">
        <f t="shared" si="21"/>
        <v>Вірно</v>
      </c>
      <c r="AM20" s="15" t="str">
        <f t="shared" si="22"/>
        <v>Вірно</v>
      </c>
      <c r="AN20" s="15" t="str">
        <f t="shared" si="23"/>
        <v>Вірно</v>
      </c>
    </row>
    <row r="21" spans="1:40" ht="15" customHeight="1" x14ac:dyDescent="0.25">
      <c r="A21" s="65" t="s">
        <v>765</v>
      </c>
      <c r="B21" s="72" t="s">
        <v>337</v>
      </c>
      <c r="C21" s="44" t="s">
        <v>507</v>
      </c>
      <c r="D21" s="45" t="s">
        <v>143</v>
      </c>
      <c r="E21" s="46">
        <v>82</v>
      </c>
      <c r="F21" s="46">
        <v>77</v>
      </c>
      <c r="G21" s="46">
        <v>26</v>
      </c>
      <c r="H21" s="46">
        <v>0</v>
      </c>
      <c r="I21" s="46">
        <v>0</v>
      </c>
      <c r="J21" s="46">
        <v>24</v>
      </c>
      <c r="K21" s="46">
        <v>58</v>
      </c>
      <c r="L21" s="46">
        <v>18</v>
      </c>
      <c r="M21" s="46">
        <v>81</v>
      </c>
      <c r="N21" s="46">
        <v>0</v>
      </c>
      <c r="O21" s="46">
        <v>0</v>
      </c>
      <c r="P21" s="46">
        <v>1799</v>
      </c>
      <c r="Q21" s="46">
        <v>0</v>
      </c>
      <c r="R21" s="46">
        <v>6</v>
      </c>
      <c r="S21" s="46">
        <v>6</v>
      </c>
      <c r="T21" s="46">
        <v>1</v>
      </c>
      <c r="U21" s="46">
        <v>0</v>
      </c>
      <c r="V21" s="46">
        <v>0</v>
      </c>
      <c r="W21" s="46">
        <v>1</v>
      </c>
      <c r="X21" s="46">
        <v>5</v>
      </c>
      <c r="Y21" s="46">
        <v>1</v>
      </c>
      <c r="Z21" s="46">
        <v>416</v>
      </c>
      <c r="AA21" s="46">
        <v>0</v>
      </c>
      <c r="AC21" s="15" t="str">
        <f t="shared" si="12"/>
        <v>Вірно</v>
      </c>
      <c r="AD21" s="15" t="str">
        <f t="shared" si="13"/>
        <v>Вірно</v>
      </c>
      <c r="AE21" s="15" t="str">
        <f t="shared" si="14"/>
        <v>Вірно</v>
      </c>
      <c r="AF21" s="15" t="str">
        <f t="shared" si="15"/>
        <v>Вірно</v>
      </c>
      <c r="AG21" s="15" t="str">
        <f t="shared" si="16"/>
        <v>Вірно</v>
      </c>
      <c r="AH21" s="15" t="str">
        <f t="shared" si="17"/>
        <v>Вірно</v>
      </c>
      <c r="AI21" s="15" t="str">
        <f t="shared" si="18"/>
        <v>Вірно</v>
      </c>
      <c r="AJ21" s="15" t="str">
        <f t="shared" si="19"/>
        <v>Вірно</v>
      </c>
      <c r="AK21" s="15" t="str">
        <f t="shared" si="20"/>
        <v>Вірно</v>
      </c>
      <c r="AL21" s="15" t="str">
        <f t="shared" si="21"/>
        <v>Вірно</v>
      </c>
      <c r="AM21" s="15" t="str">
        <f t="shared" si="22"/>
        <v>Вірно</v>
      </c>
      <c r="AN21" s="15" t="str">
        <f t="shared" si="23"/>
        <v>Вірно</v>
      </c>
    </row>
    <row r="22" spans="1:40" x14ac:dyDescent="0.25">
      <c r="A22" s="131" t="s">
        <v>755</v>
      </c>
      <c r="B22" s="39" t="s">
        <v>151</v>
      </c>
      <c r="C22" s="38" t="s">
        <v>333</v>
      </c>
      <c r="D22" s="39" t="s">
        <v>152</v>
      </c>
      <c r="E22" s="40">
        <v>1864</v>
      </c>
      <c r="F22" s="40">
        <v>1155</v>
      </c>
      <c r="G22" s="40">
        <v>1017</v>
      </c>
      <c r="H22" s="40">
        <v>439</v>
      </c>
      <c r="I22" s="40">
        <v>215</v>
      </c>
      <c r="J22" s="40">
        <v>901</v>
      </c>
      <c r="K22" s="40">
        <v>309</v>
      </c>
      <c r="L22" s="40">
        <v>471</v>
      </c>
      <c r="M22" s="40">
        <v>1574</v>
      </c>
      <c r="N22" s="40">
        <v>6</v>
      </c>
      <c r="O22" s="40">
        <v>32</v>
      </c>
      <c r="P22" s="40">
        <v>86075</v>
      </c>
      <c r="Q22" s="40">
        <v>9260</v>
      </c>
      <c r="R22" s="40">
        <v>404</v>
      </c>
      <c r="S22" s="40">
        <v>185</v>
      </c>
      <c r="T22" s="40">
        <v>206</v>
      </c>
      <c r="U22" s="40">
        <v>16</v>
      </c>
      <c r="V22" s="40">
        <v>109</v>
      </c>
      <c r="W22" s="40">
        <v>243</v>
      </c>
      <c r="X22" s="40">
        <v>36</v>
      </c>
      <c r="Y22" s="40">
        <v>166</v>
      </c>
      <c r="Z22" s="40">
        <v>77052</v>
      </c>
      <c r="AA22" s="40">
        <v>532</v>
      </c>
      <c r="AC22" s="15" t="str">
        <f t="shared" si="12"/>
        <v>Вірно</v>
      </c>
      <c r="AD22" s="15" t="str">
        <f t="shared" si="13"/>
        <v>Вірно</v>
      </c>
      <c r="AE22" s="15" t="str">
        <f t="shared" si="14"/>
        <v>Вірно</v>
      </c>
      <c r="AF22" s="15" t="str">
        <f t="shared" si="15"/>
        <v>Вірно</v>
      </c>
      <c r="AG22" s="15" t="str">
        <f t="shared" si="16"/>
        <v>Вірно</v>
      </c>
      <c r="AH22" s="15" t="str">
        <f t="shared" si="17"/>
        <v>Вірно</v>
      </c>
      <c r="AI22" s="15" t="str">
        <f t="shared" si="18"/>
        <v>Вірно</v>
      </c>
      <c r="AJ22" s="15" t="str">
        <f t="shared" si="19"/>
        <v>Вірно</v>
      </c>
      <c r="AK22" s="15" t="str">
        <f t="shared" si="20"/>
        <v>Вірно</v>
      </c>
      <c r="AL22" s="15" t="str">
        <f t="shared" si="21"/>
        <v>Вірно</v>
      </c>
      <c r="AM22" s="15" t="str">
        <f t="shared" si="22"/>
        <v>Вірно</v>
      </c>
      <c r="AN22" s="15" t="str">
        <f t="shared" si="23"/>
        <v>Вірно</v>
      </c>
    </row>
    <row r="23" spans="1:40" x14ac:dyDescent="0.25">
      <c r="A23" s="131" t="s">
        <v>770</v>
      </c>
      <c r="B23" s="72" t="s">
        <v>323</v>
      </c>
      <c r="C23" s="44" t="s">
        <v>512</v>
      </c>
      <c r="D23" s="45" t="s">
        <v>157</v>
      </c>
      <c r="E23" s="46">
        <v>219</v>
      </c>
      <c r="F23" s="46">
        <v>116</v>
      </c>
      <c r="G23" s="46">
        <v>138</v>
      </c>
      <c r="H23" s="46">
        <v>29</v>
      </c>
      <c r="I23" s="46">
        <v>141</v>
      </c>
      <c r="J23" s="46">
        <v>48</v>
      </c>
      <c r="K23" s="46">
        <v>1</v>
      </c>
      <c r="L23" s="46">
        <v>47</v>
      </c>
      <c r="M23" s="46">
        <v>143</v>
      </c>
      <c r="N23" s="46">
        <v>5</v>
      </c>
      <c r="O23" s="46">
        <v>5</v>
      </c>
      <c r="P23" s="46">
        <v>7379</v>
      </c>
      <c r="Q23" s="46">
        <v>644</v>
      </c>
      <c r="R23" s="46">
        <v>102</v>
      </c>
      <c r="S23" s="46">
        <v>20</v>
      </c>
      <c r="T23" s="46">
        <v>60</v>
      </c>
      <c r="U23" s="46">
        <v>2</v>
      </c>
      <c r="V23" s="46">
        <v>86</v>
      </c>
      <c r="W23" s="46">
        <v>14</v>
      </c>
      <c r="X23" s="46">
        <v>0</v>
      </c>
      <c r="Y23" s="46">
        <v>52</v>
      </c>
      <c r="Z23" s="46">
        <v>22312</v>
      </c>
      <c r="AA23" s="46">
        <v>123</v>
      </c>
      <c r="AC23" s="15" t="str">
        <f t="shared" si="12"/>
        <v>Вірно</v>
      </c>
      <c r="AD23" s="15" t="str">
        <f t="shared" si="13"/>
        <v>Вірно</v>
      </c>
      <c r="AE23" s="15" t="str">
        <f t="shared" si="14"/>
        <v>Вірно</v>
      </c>
      <c r="AF23" s="15" t="str">
        <f t="shared" si="15"/>
        <v>Вірно</v>
      </c>
      <c r="AG23" s="15" t="str">
        <f t="shared" si="16"/>
        <v>Вірно</v>
      </c>
      <c r="AH23" s="15" t="str">
        <f t="shared" si="17"/>
        <v>Вірно</v>
      </c>
      <c r="AI23" s="15" t="str">
        <f t="shared" si="18"/>
        <v>Вірно</v>
      </c>
      <c r="AJ23" s="15" t="str">
        <f t="shared" si="19"/>
        <v>Вірно</v>
      </c>
      <c r="AK23" s="15" t="str">
        <f t="shared" si="20"/>
        <v>Вірно</v>
      </c>
      <c r="AL23" s="15" t="str">
        <f t="shared" si="21"/>
        <v>Вірно</v>
      </c>
      <c r="AM23" s="15" t="str">
        <f t="shared" si="22"/>
        <v>Вірно</v>
      </c>
      <c r="AN23" s="15" t="str">
        <f t="shared" si="23"/>
        <v>Вірно</v>
      </c>
    </row>
    <row r="24" spans="1:40" x14ac:dyDescent="0.25">
      <c r="A24" s="131" t="s">
        <v>756</v>
      </c>
      <c r="B24" s="39" t="s">
        <v>158</v>
      </c>
      <c r="C24" s="38" t="s">
        <v>334</v>
      </c>
      <c r="D24" s="39" t="s">
        <v>159</v>
      </c>
      <c r="E24" s="40">
        <v>416</v>
      </c>
      <c r="F24" s="40">
        <v>307</v>
      </c>
      <c r="G24" s="40">
        <v>131</v>
      </c>
      <c r="H24" s="40">
        <v>400</v>
      </c>
      <c r="I24" s="40">
        <v>7</v>
      </c>
      <c r="J24" s="40">
        <v>9</v>
      </c>
      <c r="K24" s="40">
        <v>0</v>
      </c>
      <c r="L24" s="40">
        <v>28</v>
      </c>
      <c r="M24" s="40">
        <v>408</v>
      </c>
      <c r="N24" s="40">
        <v>0</v>
      </c>
      <c r="O24" s="40">
        <v>1</v>
      </c>
      <c r="P24" s="40">
        <v>8923</v>
      </c>
      <c r="Q24" s="40">
        <v>8189</v>
      </c>
      <c r="R24" s="40">
        <v>8</v>
      </c>
      <c r="S24" s="40">
        <v>6</v>
      </c>
      <c r="T24" s="40">
        <v>2</v>
      </c>
      <c r="U24" s="40">
        <v>7</v>
      </c>
      <c r="V24" s="40">
        <v>1</v>
      </c>
      <c r="W24" s="40">
        <v>0</v>
      </c>
      <c r="X24" s="40">
        <v>0</v>
      </c>
      <c r="Y24" s="40">
        <v>0</v>
      </c>
      <c r="Z24" s="40">
        <v>179</v>
      </c>
      <c r="AA24" s="40">
        <v>111</v>
      </c>
      <c r="AC24" s="15" t="str">
        <f t="shared" si="12"/>
        <v>Вірно</v>
      </c>
      <c r="AD24" s="15" t="str">
        <f t="shared" si="13"/>
        <v>Вірно</v>
      </c>
      <c r="AE24" s="15" t="str">
        <f t="shared" si="14"/>
        <v>Вірно</v>
      </c>
      <c r="AF24" s="15" t="str">
        <f t="shared" si="15"/>
        <v>Вірно</v>
      </c>
      <c r="AG24" s="15" t="str">
        <f t="shared" si="16"/>
        <v>Вірно</v>
      </c>
      <c r="AH24" s="15" t="str">
        <f t="shared" si="17"/>
        <v>Вірно</v>
      </c>
      <c r="AI24" s="15" t="str">
        <f t="shared" si="18"/>
        <v>Вірно</v>
      </c>
      <c r="AJ24" s="15" t="str">
        <f t="shared" si="19"/>
        <v>Вірно</v>
      </c>
      <c r="AK24" s="15" t="str">
        <f t="shared" si="20"/>
        <v>Вірно</v>
      </c>
      <c r="AL24" s="15" t="str">
        <f t="shared" si="21"/>
        <v>Вірно</v>
      </c>
      <c r="AM24" s="15" t="str">
        <f t="shared" si="22"/>
        <v>Вірно</v>
      </c>
      <c r="AN24" s="15" t="str">
        <f t="shared" si="23"/>
        <v>Вірно</v>
      </c>
    </row>
    <row r="25" spans="1:40" ht="15" customHeight="1" x14ac:dyDescent="0.25">
      <c r="B25" s="73" t="s">
        <v>599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2"/>
    </row>
    <row r="26" spans="1:40" ht="15" customHeight="1" x14ac:dyDescent="0.25">
      <c r="A26" s="65" t="s">
        <v>775</v>
      </c>
      <c r="B26" s="72" t="s">
        <v>168</v>
      </c>
      <c r="C26" s="44" t="s">
        <v>513</v>
      </c>
      <c r="D26" s="45" t="s">
        <v>169</v>
      </c>
      <c r="E26" s="46">
        <v>208</v>
      </c>
      <c r="F26" s="46">
        <v>158</v>
      </c>
      <c r="G26" s="46">
        <v>61</v>
      </c>
      <c r="H26" s="46">
        <v>193</v>
      </c>
      <c r="I26" s="46">
        <v>7</v>
      </c>
      <c r="J26" s="46">
        <v>8</v>
      </c>
      <c r="K26" s="46">
        <v>0</v>
      </c>
      <c r="L26" s="46">
        <v>22</v>
      </c>
      <c r="M26" s="46">
        <v>200</v>
      </c>
      <c r="N26" s="46">
        <v>0</v>
      </c>
      <c r="O26" s="46">
        <v>1</v>
      </c>
      <c r="P26" s="46">
        <v>4752</v>
      </c>
      <c r="Q26" s="46">
        <v>4030</v>
      </c>
      <c r="R26" s="46">
        <v>8</v>
      </c>
      <c r="S26" s="46">
        <v>6</v>
      </c>
      <c r="T26" s="46">
        <v>2</v>
      </c>
      <c r="U26" s="46">
        <v>7</v>
      </c>
      <c r="V26" s="46">
        <v>1</v>
      </c>
      <c r="W26" s="46">
        <v>0</v>
      </c>
      <c r="X26" s="46">
        <v>0</v>
      </c>
      <c r="Y26" s="46">
        <v>0</v>
      </c>
      <c r="Z26" s="46">
        <v>179</v>
      </c>
      <c r="AA26" s="46">
        <v>111</v>
      </c>
      <c r="AC26" s="15" t="str">
        <f t="shared" ref="AC26:AC29" si="24">IF(E26&gt;=F26,"Вірно","Помилка")</f>
        <v>Вірно</v>
      </c>
      <c r="AD26" s="15" t="str">
        <f t="shared" ref="AD26:AD29" si="25">IF(E26&gt;=G26,"Вірно","Помилка")</f>
        <v>Вірно</v>
      </c>
      <c r="AE26" s="15" t="str">
        <f t="shared" ref="AE26:AE29" si="26">IF(E26=H26+I26+J26+K26,"Вірно","Помилка")</f>
        <v>Вірно</v>
      </c>
      <c r="AF26" s="15" t="str">
        <f t="shared" ref="AF26:AF29" si="27">IF(E26&gt;=L26,"Вірно","Помилка")</f>
        <v>Вірно</v>
      </c>
      <c r="AG26" s="15" t="str">
        <f t="shared" ref="AG26:AG29" si="28">IF(M26&gt;=N26,"Вірно","Помилка")</f>
        <v>Вірно</v>
      </c>
      <c r="AH26" s="15" t="str">
        <f t="shared" ref="AH26:AH29" si="29">IF(M26&gt;=O26,"Вірно","Помилка")</f>
        <v>Вірно</v>
      </c>
      <c r="AI26" s="15" t="str">
        <f t="shared" ref="AI26:AI29" si="30">IF(P26&gt;=Q26,"Вірно","Помилка")</f>
        <v>Вірно</v>
      </c>
      <c r="AJ26" s="15" t="str">
        <f t="shared" ref="AJ26:AJ29" si="31">IF(R26&gt;=S26,"Вірно","Помилка")</f>
        <v>Вірно</v>
      </c>
      <c r="AK26" s="15" t="str">
        <f t="shared" ref="AK26:AK29" si="32">IF(R26&gt;=T26,"Вірно","Помилка")</f>
        <v>Вірно</v>
      </c>
      <c r="AL26" s="15" t="str">
        <f t="shared" ref="AL26:AL29" si="33">IF(R26=U26+V26+W26+X26,"Вірно","Помилка")</f>
        <v>Вірно</v>
      </c>
      <c r="AM26" s="15" t="str">
        <f t="shared" ref="AM26:AM29" si="34">IF(R26&gt;=Y26,"Вірно","Помилка")</f>
        <v>Вірно</v>
      </c>
      <c r="AN26" s="15" t="str">
        <f t="shared" ref="AN26:AN29" si="35">IF(Z26&gt;=AA26,"Вірно","Помилка")</f>
        <v>Вірно</v>
      </c>
    </row>
    <row r="27" spans="1:40" ht="45" x14ac:dyDescent="0.25">
      <c r="A27" s="65" t="s">
        <v>799</v>
      </c>
      <c r="B27" s="72" t="s">
        <v>324</v>
      </c>
      <c r="C27" s="44" t="s">
        <v>571</v>
      </c>
      <c r="D27" s="45" t="s">
        <v>325</v>
      </c>
      <c r="E27" s="46">
        <v>93</v>
      </c>
      <c r="F27" s="46">
        <v>65</v>
      </c>
      <c r="G27" s="46">
        <v>40</v>
      </c>
      <c r="H27" s="46">
        <v>93</v>
      </c>
      <c r="I27" s="46">
        <v>0</v>
      </c>
      <c r="J27" s="46">
        <v>0</v>
      </c>
      <c r="K27" s="46">
        <v>0</v>
      </c>
      <c r="L27" s="46">
        <v>3</v>
      </c>
      <c r="M27" s="46">
        <v>93</v>
      </c>
      <c r="N27" s="46">
        <v>0</v>
      </c>
      <c r="O27" s="46">
        <v>0</v>
      </c>
      <c r="P27" s="46">
        <v>1896</v>
      </c>
      <c r="Q27" s="46">
        <v>1896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Z27" s="46">
        <v>0</v>
      </c>
      <c r="AA27" s="46">
        <v>0</v>
      </c>
      <c r="AC27" s="15" t="str">
        <f t="shared" si="24"/>
        <v>Вірно</v>
      </c>
      <c r="AD27" s="15" t="str">
        <f t="shared" si="25"/>
        <v>Вірно</v>
      </c>
      <c r="AE27" s="15" t="str">
        <f t="shared" si="26"/>
        <v>Вірно</v>
      </c>
      <c r="AF27" s="15" t="str">
        <f t="shared" si="27"/>
        <v>Вірно</v>
      </c>
      <c r="AG27" s="15" t="str">
        <f t="shared" si="28"/>
        <v>Вірно</v>
      </c>
      <c r="AH27" s="15" t="str">
        <f t="shared" si="29"/>
        <v>Вірно</v>
      </c>
      <c r="AI27" s="15" t="str">
        <f t="shared" si="30"/>
        <v>Вірно</v>
      </c>
      <c r="AJ27" s="15" t="str">
        <f t="shared" si="31"/>
        <v>Вірно</v>
      </c>
      <c r="AK27" s="15" t="str">
        <f t="shared" si="32"/>
        <v>Вірно</v>
      </c>
      <c r="AL27" s="15" t="str">
        <f t="shared" si="33"/>
        <v>Вірно</v>
      </c>
      <c r="AM27" s="15" t="str">
        <f t="shared" si="34"/>
        <v>Вірно</v>
      </c>
      <c r="AN27" s="15" t="str">
        <f t="shared" si="35"/>
        <v>Вірно</v>
      </c>
    </row>
    <row r="28" spans="1:40" ht="26.25" customHeight="1" x14ac:dyDescent="0.25">
      <c r="A28" s="131" t="s">
        <v>786</v>
      </c>
      <c r="B28" s="39" t="s">
        <v>540</v>
      </c>
      <c r="C28" s="38" t="s">
        <v>335</v>
      </c>
      <c r="D28" s="39" t="s">
        <v>179</v>
      </c>
      <c r="E28" s="40">
        <v>8</v>
      </c>
      <c r="F28" s="40">
        <v>2</v>
      </c>
      <c r="G28" s="40">
        <v>1</v>
      </c>
      <c r="H28" s="40">
        <v>8</v>
      </c>
      <c r="I28" s="40">
        <v>0</v>
      </c>
      <c r="J28" s="40">
        <v>0</v>
      </c>
      <c r="K28" s="40">
        <v>0</v>
      </c>
      <c r="L28" s="40">
        <v>3</v>
      </c>
      <c r="M28" s="40">
        <v>8</v>
      </c>
      <c r="N28" s="40">
        <v>0</v>
      </c>
      <c r="O28" s="40">
        <v>0</v>
      </c>
      <c r="P28" s="40">
        <v>169</v>
      </c>
      <c r="Q28" s="40">
        <v>169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  <c r="AA28" s="40">
        <v>0</v>
      </c>
      <c r="AC28" s="15" t="str">
        <f t="shared" si="24"/>
        <v>Вірно</v>
      </c>
      <c r="AD28" s="15" t="str">
        <f t="shared" si="25"/>
        <v>Вірно</v>
      </c>
      <c r="AE28" s="15" t="str">
        <f t="shared" si="26"/>
        <v>Вірно</v>
      </c>
      <c r="AF28" s="15" t="str">
        <f t="shared" si="27"/>
        <v>Вірно</v>
      </c>
      <c r="AG28" s="15" t="str">
        <f t="shared" si="28"/>
        <v>Вірно</v>
      </c>
      <c r="AH28" s="15" t="str">
        <f t="shared" si="29"/>
        <v>Вірно</v>
      </c>
      <c r="AI28" s="15" t="str">
        <f t="shared" si="30"/>
        <v>Вірно</v>
      </c>
      <c r="AJ28" s="15" t="str">
        <f t="shared" si="31"/>
        <v>Вірно</v>
      </c>
      <c r="AK28" s="15" t="str">
        <f t="shared" si="32"/>
        <v>Вірно</v>
      </c>
      <c r="AL28" s="15" t="str">
        <f t="shared" si="33"/>
        <v>Вірно</v>
      </c>
      <c r="AM28" s="15" t="str">
        <f t="shared" si="34"/>
        <v>Вірно</v>
      </c>
      <c r="AN28" s="15" t="str">
        <f t="shared" si="35"/>
        <v>Вірно</v>
      </c>
    </row>
    <row r="29" spans="1:40" x14ac:dyDescent="0.25">
      <c r="A29" s="65" t="s">
        <v>781</v>
      </c>
      <c r="B29" s="72" t="s">
        <v>326</v>
      </c>
      <c r="C29" s="44" t="s">
        <v>514</v>
      </c>
      <c r="D29" s="45" t="s">
        <v>181</v>
      </c>
      <c r="E29" s="46">
        <v>1</v>
      </c>
      <c r="F29" s="46">
        <v>0</v>
      </c>
      <c r="G29" s="46">
        <v>0</v>
      </c>
      <c r="H29" s="46">
        <v>1</v>
      </c>
      <c r="I29" s="46">
        <v>0</v>
      </c>
      <c r="J29" s="46">
        <v>0</v>
      </c>
      <c r="K29" s="46">
        <v>0</v>
      </c>
      <c r="L29" s="46">
        <v>0</v>
      </c>
      <c r="M29" s="46">
        <v>1</v>
      </c>
      <c r="N29" s="46">
        <v>0</v>
      </c>
      <c r="O29" s="46">
        <v>0</v>
      </c>
      <c r="P29" s="46">
        <v>8</v>
      </c>
      <c r="Q29" s="46">
        <v>8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A29" s="46">
        <v>0</v>
      </c>
      <c r="AC29" s="15" t="str">
        <f t="shared" si="24"/>
        <v>Вірно</v>
      </c>
      <c r="AD29" s="15" t="str">
        <f t="shared" si="25"/>
        <v>Вірно</v>
      </c>
      <c r="AE29" s="15" t="str">
        <f t="shared" si="26"/>
        <v>Вірно</v>
      </c>
      <c r="AF29" s="15" t="str">
        <f t="shared" si="27"/>
        <v>Вірно</v>
      </c>
      <c r="AG29" s="15" t="str">
        <f t="shared" si="28"/>
        <v>Вірно</v>
      </c>
      <c r="AH29" s="15" t="str">
        <f t="shared" si="29"/>
        <v>Вірно</v>
      </c>
      <c r="AI29" s="15" t="str">
        <f t="shared" si="30"/>
        <v>Вірно</v>
      </c>
      <c r="AJ29" s="15" t="str">
        <f t="shared" si="31"/>
        <v>Вірно</v>
      </c>
      <c r="AK29" s="15" t="str">
        <f t="shared" si="32"/>
        <v>Вірно</v>
      </c>
      <c r="AL29" s="15" t="str">
        <f t="shared" si="33"/>
        <v>Вірно</v>
      </c>
      <c r="AM29" s="15" t="str">
        <f t="shared" si="34"/>
        <v>Вірно</v>
      </c>
      <c r="AN29" s="15" t="str">
        <f t="shared" si="35"/>
        <v>Вірно</v>
      </c>
    </row>
    <row r="30" spans="1:40" x14ac:dyDescent="0.25">
      <c r="B30" s="47"/>
      <c r="C30" s="48"/>
      <c r="D30" s="48"/>
    </row>
    <row r="31" spans="1:40" hidden="1" x14ac:dyDescent="0.25">
      <c r="B31" s="47"/>
      <c r="C31" s="49"/>
      <c r="D31" s="48"/>
      <c r="E31" s="15" t="str">
        <f>IF(E7&gt;=E8+E12+E16+E18+E20+E22+E24+E28,"Вірно","Помилка")</f>
        <v>Вірно</v>
      </c>
      <c r="F31" s="15" t="str">
        <f t="shared" ref="F31:AA31" si="36">IF(F7&gt;=F8+F12+F16+F18+F20+F22+F24+F28,"Вірно","Помилка")</f>
        <v>Вірно</v>
      </c>
      <c r="G31" s="15" t="str">
        <f t="shared" si="36"/>
        <v>Вірно</v>
      </c>
      <c r="H31" s="15" t="str">
        <f t="shared" si="36"/>
        <v>Вірно</v>
      </c>
      <c r="I31" s="15" t="str">
        <f t="shared" si="36"/>
        <v>Вірно</v>
      </c>
      <c r="J31" s="15" t="str">
        <f t="shared" si="36"/>
        <v>Вірно</v>
      </c>
      <c r="K31" s="15" t="str">
        <f t="shared" si="36"/>
        <v>Вірно</v>
      </c>
      <c r="L31" s="15" t="str">
        <f t="shared" si="36"/>
        <v>Вірно</v>
      </c>
      <c r="M31" s="15" t="str">
        <f t="shared" si="36"/>
        <v>Вірно</v>
      </c>
      <c r="N31" s="15" t="str">
        <f t="shared" si="36"/>
        <v>Вірно</v>
      </c>
      <c r="O31" s="15" t="str">
        <f t="shared" si="36"/>
        <v>Вірно</v>
      </c>
      <c r="P31" s="15" t="str">
        <f t="shared" si="36"/>
        <v>Вірно</v>
      </c>
      <c r="Q31" s="15" t="str">
        <f t="shared" si="36"/>
        <v>Вірно</v>
      </c>
      <c r="R31" s="15" t="str">
        <f t="shared" si="36"/>
        <v>Вірно</v>
      </c>
      <c r="S31" s="15" t="str">
        <f t="shared" si="36"/>
        <v>Вірно</v>
      </c>
      <c r="T31" s="15" t="str">
        <f t="shared" si="36"/>
        <v>Вірно</v>
      </c>
      <c r="U31" s="15" t="str">
        <f t="shared" si="36"/>
        <v>Вірно</v>
      </c>
      <c r="V31" s="15" t="str">
        <f t="shared" si="36"/>
        <v>Вірно</v>
      </c>
      <c r="W31" s="15" t="str">
        <f t="shared" si="36"/>
        <v>Вірно</v>
      </c>
      <c r="X31" s="15" t="str">
        <f t="shared" si="36"/>
        <v>Вірно</v>
      </c>
      <c r="Y31" s="15" t="str">
        <f t="shared" si="36"/>
        <v>Вірно</v>
      </c>
      <c r="Z31" s="15" t="str">
        <f t="shared" si="36"/>
        <v>Вірно</v>
      </c>
      <c r="AA31" s="15" t="str">
        <f t="shared" si="36"/>
        <v>Вірно</v>
      </c>
    </row>
    <row r="32" spans="1:40" hidden="1" x14ac:dyDescent="0.25">
      <c r="B32" s="47"/>
      <c r="C32" s="49"/>
      <c r="D32" s="48"/>
      <c r="E32" s="15" t="str">
        <f>IF(E8&gt;=E10,"Вірно","Помилка")</f>
        <v>Вірно</v>
      </c>
      <c r="F32" s="15" t="str">
        <f t="shared" ref="F32:AA32" si="37">IF(F8&gt;=F10,"Вірно","Помилка")</f>
        <v>Вірно</v>
      </c>
      <c r="G32" s="15" t="str">
        <f t="shared" si="37"/>
        <v>Вірно</v>
      </c>
      <c r="H32" s="15" t="str">
        <f t="shared" si="37"/>
        <v>Вірно</v>
      </c>
      <c r="I32" s="15" t="str">
        <f t="shared" si="37"/>
        <v>Вірно</v>
      </c>
      <c r="J32" s="15" t="str">
        <f t="shared" si="37"/>
        <v>Вірно</v>
      </c>
      <c r="K32" s="15" t="str">
        <f t="shared" si="37"/>
        <v>Вірно</v>
      </c>
      <c r="L32" s="15" t="str">
        <f t="shared" si="37"/>
        <v>Вірно</v>
      </c>
      <c r="M32" s="15" t="str">
        <f t="shared" si="37"/>
        <v>Вірно</v>
      </c>
      <c r="N32" s="15" t="str">
        <f t="shared" si="37"/>
        <v>Вірно</v>
      </c>
      <c r="O32" s="15" t="str">
        <f t="shared" si="37"/>
        <v>Вірно</v>
      </c>
      <c r="P32" s="15" t="str">
        <f t="shared" si="37"/>
        <v>Вірно</v>
      </c>
      <c r="Q32" s="15" t="str">
        <f t="shared" si="37"/>
        <v>Вірно</v>
      </c>
      <c r="R32" s="15" t="str">
        <f t="shared" si="37"/>
        <v>Вірно</v>
      </c>
      <c r="S32" s="15" t="str">
        <f t="shared" si="37"/>
        <v>Вірно</v>
      </c>
      <c r="T32" s="15" t="str">
        <f t="shared" si="37"/>
        <v>Вірно</v>
      </c>
      <c r="U32" s="15" t="str">
        <f t="shared" si="37"/>
        <v>Вірно</v>
      </c>
      <c r="V32" s="15" t="str">
        <f t="shared" si="37"/>
        <v>Вірно</v>
      </c>
      <c r="W32" s="15" t="str">
        <f t="shared" si="37"/>
        <v>Вірно</v>
      </c>
      <c r="X32" s="15" t="str">
        <f t="shared" si="37"/>
        <v>Вірно</v>
      </c>
      <c r="Y32" s="15" t="str">
        <f t="shared" si="37"/>
        <v>Вірно</v>
      </c>
      <c r="Z32" s="15" t="str">
        <f t="shared" si="37"/>
        <v>Вірно</v>
      </c>
      <c r="AA32" s="15" t="str">
        <f t="shared" si="37"/>
        <v>Вірно</v>
      </c>
    </row>
    <row r="33" spans="2:27" hidden="1" x14ac:dyDescent="0.25">
      <c r="B33" s="47"/>
      <c r="C33" s="48"/>
      <c r="D33" s="48"/>
      <c r="E33" s="15" t="str">
        <f>IF(E8&gt;=E11,"Вірно","Помилка")</f>
        <v>Вірно</v>
      </c>
      <c r="F33" s="15" t="str">
        <f t="shared" ref="F33:AA33" si="38">IF(F8&gt;=F11,"Вірно","Помилка")</f>
        <v>Вірно</v>
      </c>
      <c r="G33" s="15" t="str">
        <f t="shared" si="38"/>
        <v>Вірно</v>
      </c>
      <c r="H33" s="15" t="str">
        <f t="shared" si="38"/>
        <v>Вірно</v>
      </c>
      <c r="I33" s="15" t="str">
        <f t="shared" si="38"/>
        <v>Вірно</v>
      </c>
      <c r="J33" s="15" t="str">
        <f t="shared" si="38"/>
        <v>Вірно</v>
      </c>
      <c r="K33" s="15" t="str">
        <f t="shared" si="38"/>
        <v>Вірно</v>
      </c>
      <c r="L33" s="15" t="str">
        <f t="shared" si="38"/>
        <v>Вірно</v>
      </c>
      <c r="M33" s="15" t="str">
        <f t="shared" si="38"/>
        <v>Вірно</v>
      </c>
      <c r="N33" s="15" t="str">
        <f t="shared" si="38"/>
        <v>Вірно</v>
      </c>
      <c r="O33" s="15" t="str">
        <f t="shared" si="38"/>
        <v>Вірно</v>
      </c>
      <c r="P33" s="15" t="str">
        <f t="shared" si="38"/>
        <v>Вірно</v>
      </c>
      <c r="Q33" s="15" t="str">
        <f t="shared" si="38"/>
        <v>Вірно</v>
      </c>
      <c r="R33" s="15" t="str">
        <f t="shared" si="38"/>
        <v>Вірно</v>
      </c>
      <c r="S33" s="15" t="str">
        <f t="shared" si="38"/>
        <v>Вірно</v>
      </c>
      <c r="T33" s="15" t="str">
        <f t="shared" si="38"/>
        <v>Вірно</v>
      </c>
      <c r="U33" s="15" t="str">
        <f t="shared" si="38"/>
        <v>Вірно</v>
      </c>
      <c r="V33" s="15" t="str">
        <f t="shared" si="38"/>
        <v>Вірно</v>
      </c>
      <c r="W33" s="15" t="str">
        <f t="shared" si="38"/>
        <v>Вірно</v>
      </c>
      <c r="X33" s="15" t="str">
        <f t="shared" si="38"/>
        <v>Вірно</v>
      </c>
      <c r="Y33" s="15" t="str">
        <f t="shared" si="38"/>
        <v>Вірно</v>
      </c>
      <c r="Z33" s="15" t="str">
        <f t="shared" si="38"/>
        <v>Вірно</v>
      </c>
      <c r="AA33" s="15" t="str">
        <f t="shared" si="38"/>
        <v>Вірно</v>
      </c>
    </row>
    <row r="34" spans="2:27" hidden="1" x14ac:dyDescent="0.25">
      <c r="B34" s="47"/>
      <c r="C34" s="48"/>
      <c r="D34" s="48"/>
      <c r="E34" s="15" t="str">
        <f>IF(E12&gt;=E14+E15,"Вірно","Помилка")</f>
        <v>Вірно</v>
      </c>
      <c r="F34" s="15" t="str">
        <f t="shared" ref="F34:AA34" si="39">IF(F12&gt;=F14+F15,"Вірно","Помилка")</f>
        <v>Вірно</v>
      </c>
      <c r="G34" s="15" t="str">
        <f t="shared" si="39"/>
        <v>Вірно</v>
      </c>
      <c r="H34" s="15" t="str">
        <f t="shared" si="39"/>
        <v>Вірно</v>
      </c>
      <c r="I34" s="15" t="str">
        <f t="shared" si="39"/>
        <v>Вірно</v>
      </c>
      <c r="J34" s="15" t="str">
        <f t="shared" si="39"/>
        <v>Вірно</v>
      </c>
      <c r="K34" s="15" t="str">
        <f t="shared" si="39"/>
        <v>Вірно</v>
      </c>
      <c r="L34" s="15" t="str">
        <f t="shared" si="39"/>
        <v>Вірно</v>
      </c>
      <c r="M34" s="15" t="str">
        <f t="shared" si="39"/>
        <v>Вірно</v>
      </c>
      <c r="N34" s="15" t="str">
        <f t="shared" si="39"/>
        <v>Вірно</v>
      </c>
      <c r="O34" s="15" t="str">
        <f t="shared" si="39"/>
        <v>Вірно</v>
      </c>
      <c r="P34" s="15" t="str">
        <f t="shared" si="39"/>
        <v>Вірно</v>
      </c>
      <c r="Q34" s="15" t="str">
        <f t="shared" si="39"/>
        <v>Вірно</v>
      </c>
      <c r="R34" s="15" t="str">
        <f t="shared" si="39"/>
        <v>Вірно</v>
      </c>
      <c r="S34" s="15" t="str">
        <f t="shared" si="39"/>
        <v>Вірно</v>
      </c>
      <c r="T34" s="15" t="str">
        <f t="shared" si="39"/>
        <v>Вірно</v>
      </c>
      <c r="U34" s="15" t="str">
        <f t="shared" si="39"/>
        <v>Вірно</v>
      </c>
      <c r="V34" s="15" t="str">
        <f t="shared" si="39"/>
        <v>Вірно</v>
      </c>
      <c r="W34" s="15" t="str">
        <f t="shared" si="39"/>
        <v>Вірно</v>
      </c>
      <c r="X34" s="15" t="str">
        <f t="shared" si="39"/>
        <v>Вірно</v>
      </c>
      <c r="Y34" s="15" t="str">
        <f t="shared" si="39"/>
        <v>Вірно</v>
      </c>
      <c r="Z34" s="15" t="str">
        <f t="shared" si="39"/>
        <v>Вірно</v>
      </c>
      <c r="AA34" s="15" t="str">
        <f t="shared" si="39"/>
        <v>Вірно</v>
      </c>
    </row>
    <row r="35" spans="2:27" hidden="1" x14ac:dyDescent="0.25">
      <c r="B35" s="47"/>
      <c r="C35" s="48"/>
      <c r="D35" s="48"/>
      <c r="E35" s="15" t="str">
        <f>IF(E16&gt;=E17,"Вірно","Помилка")</f>
        <v>Вірно</v>
      </c>
      <c r="F35" s="15" t="str">
        <f t="shared" ref="F35:AA35" si="40">IF(F16&gt;=F17,"Вірно","Помилка")</f>
        <v>Вірно</v>
      </c>
      <c r="G35" s="15" t="str">
        <f t="shared" si="40"/>
        <v>Вірно</v>
      </c>
      <c r="H35" s="15" t="str">
        <f t="shared" si="40"/>
        <v>Вірно</v>
      </c>
      <c r="I35" s="15" t="str">
        <f t="shared" si="40"/>
        <v>Вірно</v>
      </c>
      <c r="J35" s="15" t="str">
        <f t="shared" si="40"/>
        <v>Вірно</v>
      </c>
      <c r="K35" s="15" t="str">
        <f t="shared" si="40"/>
        <v>Вірно</v>
      </c>
      <c r="L35" s="15" t="str">
        <f t="shared" si="40"/>
        <v>Вірно</v>
      </c>
      <c r="M35" s="15" t="str">
        <f t="shared" si="40"/>
        <v>Вірно</v>
      </c>
      <c r="N35" s="15" t="str">
        <f t="shared" si="40"/>
        <v>Вірно</v>
      </c>
      <c r="O35" s="15" t="str">
        <f t="shared" si="40"/>
        <v>Вірно</v>
      </c>
      <c r="P35" s="15" t="str">
        <f t="shared" si="40"/>
        <v>Вірно</v>
      </c>
      <c r="Q35" s="15" t="str">
        <f t="shared" si="40"/>
        <v>Вірно</v>
      </c>
      <c r="R35" s="15" t="str">
        <f t="shared" si="40"/>
        <v>Вірно</v>
      </c>
      <c r="S35" s="15" t="str">
        <f t="shared" si="40"/>
        <v>Вірно</v>
      </c>
      <c r="T35" s="15" t="str">
        <f t="shared" si="40"/>
        <v>Вірно</v>
      </c>
      <c r="U35" s="15" t="str">
        <f t="shared" si="40"/>
        <v>Вірно</v>
      </c>
      <c r="V35" s="15" t="str">
        <f t="shared" si="40"/>
        <v>Вірно</v>
      </c>
      <c r="W35" s="15" t="str">
        <f t="shared" si="40"/>
        <v>Вірно</v>
      </c>
      <c r="X35" s="15" t="str">
        <f t="shared" si="40"/>
        <v>Вірно</v>
      </c>
      <c r="Y35" s="15" t="str">
        <f t="shared" si="40"/>
        <v>Вірно</v>
      </c>
      <c r="Z35" s="15" t="str">
        <f t="shared" si="40"/>
        <v>Вірно</v>
      </c>
      <c r="AA35" s="15" t="str">
        <f t="shared" si="40"/>
        <v>Вірно</v>
      </c>
    </row>
    <row r="36" spans="2:27" hidden="1" x14ac:dyDescent="0.25">
      <c r="B36" s="47"/>
      <c r="C36" s="48"/>
      <c r="D36" s="48"/>
      <c r="E36" s="15" t="str">
        <f>IF(E18&gt;=E19,"Вірно","Помилка")</f>
        <v>Вірно</v>
      </c>
      <c r="F36" s="15" t="str">
        <f t="shared" ref="F36:AA36" si="41">IF(F18&gt;=F19,"Вірно","Помилка")</f>
        <v>Вірно</v>
      </c>
      <c r="G36" s="15" t="str">
        <f t="shared" si="41"/>
        <v>Вірно</v>
      </c>
      <c r="H36" s="15" t="str">
        <f t="shared" si="41"/>
        <v>Вірно</v>
      </c>
      <c r="I36" s="15" t="str">
        <f t="shared" si="41"/>
        <v>Вірно</v>
      </c>
      <c r="J36" s="15" t="str">
        <f t="shared" si="41"/>
        <v>Вірно</v>
      </c>
      <c r="K36" s="15" t="str">
        <f t="shared" si="41"/>
        <v>Вірно</v>
      </c>
      <c r="L36" s="15" t="str">
        <f t="shared" si="41"/>
        <v>Вірно</v>
      </c>
      <c r="M36" s="15" t="str">
        <f t="shared" si="41"/>
        <v>Вірно</v>
      </c>
      <c r="N36" s="15" t="str">
        <f t="shared" si="41"/>
        <v>Вірно</v>
      </c>
      <c r="O36" s="15" t="str">
        <f t="shared" si="41"/>
        <v>Вірно</v>
      </c>
      <c r="P36" s="15" t="str">
        <f t="shared" si="41"/>
        <v>Вірно</v>
      </c>
      <c r="Q36" s="15" t="str">
        <f t="shared" si="41"/>
        <v>Вірно</v>
      </c>
      <c r="R36" s="15" t="str">
        <f t="shared" si="41"/>
        <v>Вірно</v>
      </c>
      <c r="S36" s="15" t="str">
        <f t="shared" si="41"/>
        <v>Вірно</v>
      </c>
      <c r="T36" s="15" t="str">
        <f t="shared" si="41"/>
        <v>Вірно</v>
      </c>
      <c r="U36" s="15" t="str">
        <f t="shared" si="41"/>
        <v>Вірно</v>
      </c>
      <c r="V36" s="15" t="str">
        <f t="shared" si="41"/>
        <v>Вірно</v>
      </c>
      <c r="W36" s="15" t="str">
        <f t="shared" si="41"/>
        <v>Вірно</v>
      </c>
      <c r="X36" s="15" t="str">
        <f t="shared" si="41"/>
        <v>Вірно</v>
      </c>
      <c r="Y36" s="15" t="str">
        <f t="shared" si="41"/>
        <v>Вірно</v>
      </c>
      <c r="Z36" s="15" t="str">
        <f t="shared" si="41"/>
        <v>Вірно</v>
      </c>
      <c r="AA36" s="15" t="str">
        <f t="shared" si="41"/>
        <v>Вірно</v>
      </c>
    </row>
    <row r="37" spans="2:27" hidden="1" x14ac:dyDescent="0.25">
      <c r="B37" s="47"/>
      <c r="C37" s="49"/>
      <c r="D37" s="48"/>
      <c r="E37" s="15" t="str">
        <f>IF(E20&gt;=E21,"Вірно","Помилка")</f>
        <v>Вірно</v>
      </c>
      <c r="F37" s="15" t="str">
        <f t="shared" ref="F37:AA37" si="42">IF(F20&gt;=F21,"Вірно","Помилка")</f>
        <v>Вірно</v>
      </c>
      <c r="G37" s="15" t="str">
        <f t="shared" si="42"/>
        <v>Вірно</v>
      </c>
      <c r="H37" s="15" t="str">
        <f t="shared" si="42"/>
        <v>Вірно</v>
      </c>
      <c r="I37" s="15" t="str">
        <f t="shared" si="42"/>
        <v>Вірно</v>
      </c>
      <c r="J37" s="15" t="str">
        <f t="shared" si="42"/>
        <v>Вірно</v>
      </c>
      <c r="K37" s="15" t="str">
        <f t="shared" si="42"/>
        <v>Вірно</v>
      </c>
      <c r="L37" s="15" t="str">
        <f t="shared" si="42"/>
        <v>Вірно</v>
      </c>
      <c r="M37" s="15" t="str">
        <f t="shared" si="42"/>
        <v>Вірно</v>
      </c>
      <c r="N37" s="15" t="str">
        <f t="shared" si="42"/>
        <v>Вірно</v>
      </c>
      <c r="O37" s="15" t="str">
        <f t="shared" si="42"/>
        <v>Вірно</v>
      </c>
      <c r="P37" s="15" t="str">
        <f t="shared" si="42"/>
        <v>Вірно</v>
      </c>
      <c r="Q37" s="15" t="str">
        <f t="shared" si="42"/>
        <v>Вірно</v>
      </c>
      <c r="R37" s="15" t="str">
        <f t="shared" si="42"/>
        <v>Вірно</v>
      </c>
      <c r="S37" s="15" t="str">
        <f t="shared" si="42"/>
        <v>Вірно</v>
      </c>
      <c r="T37" s="15" t="str">
        <f t="shared" si="42"/>
        <v>Вірно</v>
      </c>
      <c r="U37" s="15" t="str">
        <f t="shared" si="42"/>
        <v>Вірно</v>
      </c>
      <c r="V37" s="15" t="str">
        <f t="shared" si="42"/>
        <v>Вірно</v>
      </c>
      <c r="W37" s="15" t="str">
        <f t="shared" si="42"/>
        <v>Вірно</v>
      </c>
      <c r="X37" s="15" t="str">
        <f t="shared" si="42"/>
        <v>Вірно</v>
      </c>
      <c r="Y37" s="15" t="str">
        <f t="shared" si="42"/>
        <v>Вірно</v>
      </c>
      <c r="Z37" s="15" t="str">
        <f t="shared" si="42"/>
        <v>Вірно</v>
      </c>
      <c r="AA37" s="15" t="str">
        <f t="shared" si="42"/>
        <v>Вірно</v>
      </c>
    </row>
    <row r="38" spans="2:27" hidden="1" x14ac:dyDescent="0.25">
      <c r="B38" s="47"/>
      <c r="C38" s="48"/>
      <c r="D38" s="48"/>
      <c r="E38" s="15" t="str">
        <f>IF(E22&gt;=E23,"Вірно","Помилка")</f>
        <v>Вірно</v>
      </c>
      <c r="F38" s="15" t="str">
        <f t="shared" ref="F38:AA38" si="43">IF(F22&gt;=F23,"Вірно","Помилка")</f>
        <v>Вірно</v>
      </c>
      <c r="G38" s="15" t="str">
        <f t="shared" si="43"/>
        <v>Вірно</v>
      </c>
      <c r="H38" s="15" t="str">
        <f t="shared" si="43"/>
        <v>Вірно</v>
      </c>
      <c r="I38" s="15" t="str">
        <f t="shared" si="43"/>
        <v>Вірно</v>
      </c>
      <c r="J38" s="15" t="str">
        <f t="shared" si="43"/>
        <v>Вірно</v>
      </c>
      <c r="K38" s="15" t="str">
        <f t="shared" si="43"/>
        <v>Вірно</v>
      </c>
      <c r="L38" s="15" t="str">
        <f t="shared" si="43"/>
        <v>Вірно</v>
      </c>
      <c r="M38" s="15" t="str">
        <f t="shared" si="43"/>
        <v>Вірно</v>
      </c>
      <c r="N38" s="15" t="str">
        <f t="shared" si="43"/>
        <v>Вірно</v>
      </c>
      <c r="O38" s="15" t="str">
        <f t="shared" si="43"/>
        <v>Вірно</v>
      </c>
      <c r="P38" s="15" t="str">
        <f t="shared" si="43"/>
        <v>Вірно</v>
      </c>
      <c r="Q38" s="15" t="str">
        <f t="shared" si="43"/>
        <v>Вірно</v>
      </c>
      <c r="R38" s="15" t="str">
        <f t="shared" si="43"/>
        <v>Вірно</v>
      </c>
      <c r="S38" s="15" t="str">
        <f t="shared" si="43"/>
        <v>Вірно</v>
      </c>
      <c r="T38" s="15" t="str">
        <f t="shared" si="43"/>
        <v>Вірно</v>
      </c>
      <c r="U38" s="15" t="str">
        <f t="shared" si="43"/>
        <v>Вірно</v>
      </c>
      <c r="V38" s="15" t="str">
        <f t="shared" si="43"/>
        <v>Вірно</v>
      </c>
      <c r="W38" s="15" t="str">
        <f t="shared" si="43"/>
        <v>Вірно</v>
      </c>
      <c r="X38" s="15" t="str">
        <f t="shared" si="43"/>
        <v>Вірно</v>
      </c>
      <c r="Y38" s="15" t="str">
        <f t="shared" si="43"/>
        <v>Вірно</v>
      </c>
      <c r="Z38" s="15" t="str">
        <f t="shared" si="43"/>
        <v>Вірно</v>
      </c>
      <c r="AA38" s="15" t="str">
        <f t="shared" si="43"/>
        <v>Вірно</v>
      </c>
    </row>
    <row r="39" spans="2:27" hidden="1" x14ac:dyDescent="0.25">
      <c r="B39" s="47"/>
      <c r="C39" s="48"/>
      <c r="D39" s="48"/>
      <c r="E39" s="15" t="str">
        <f>IF(E24&gt;=E26+E27,"Вірно","Помилка")</f>
        <v>Вірно</v>
      </c>
      <c r="F39" s="15" t="str">
        <f t="shared" ref="F39:AA39" si="44">IF(F24&gt;=F26+F27,"Вірно","Помилка")</f>
        <v>Вірно</v>
      </c>
      <c r="G39" s="15" t="str">
        <f t="shared" si="44"/>
        <v>Вірно</v>
      </c>
      <c r="H39" s="15" t="str">
        <f t="shared" si="44"/>
        <v>Вірно</v>
      </c>
      <c r="I39" s="15" t="str">
        <f t="shared" si="44"/>
        <v>Вірно</v>
      </c>
      <c r="J39" s="15" t="str">
        <f t="shared" si="44"/>
        <v>Вірно</v>
      </c>
      <c r="K39" s="15" t="str">
        <f t="shared" si="44"/>
        <v>Вірно</v>
      </c>
      <c r="L39" s="15" t="str">
        <f t="shared" si="44"/>
        <v>Вірно</v>
      </c>
      <c r="M39" s="15" t="str">
        <f t="shared" si="44"/>
        <v>Вірно</v>
      </c>
      <c r="N39" s="15" t="str">
        <f t="shared" si="44"/>
        <v>Вірно</v>
      </c>
      <c r="O39" s="15" t="str">
        <f t="shared" si="44"/>
        <v>Вірно</v>
      </c>
      <c r="P39" s="15" t="str">
        <f t="shared" si="44"/>
        <v>Вірно</v>
      </c>
      <c r="Q39" s="15" t="str">
        <f t="shared" si="44"/>
        <v>Вірно</v>
      </c>
      <c r="R39" s="15" t="str">
        <f t="shared" si="44"/>
        <v>Вірно</v>
      </c>
      <c r="S39" s="15" t="str">
        <f t="shared" si="44"/>
        <v>Вірно</v>
      </c>
      <c r="T39" s="15" t="str">
        <f t="shared" si="44"/>
        <v>Вірно</v>
      </c>
      <c r="U39" s="15" t="str">
        <f t="shared" si="44"/>
        <v>Вірно</v>
      </c>
      <c r="V39" s="15" t="str">
        <f t="shared" si="44"/>
        <v>Вірно</v>
      </c>
      <c r="W39" s="15" t="str">
        <f t="shared" si="44"/>
        <v>Вірно</v>
      </c>
      <c r="X39" s="15" t="str">
        <f t="shared" si="44"/>
        <v>Вірно</v>
      </c>
      <c r="Y39" s="15" t="str">
        <f t="shared" si="44"/>
        <v>Вірно</v>
      </c>
      <c r="Z39" s="15" t="str">
        <f t="shared" si="44"/>
        <v>Вірно</v>
      </c>
      <c r="AA39" s="15" t="str">
        <f t="shared" si="44"/>
        <v>Вірно</v>
      </c>
    </row>
    <row r="40" spans="2:27" hidden="1" x14ac:dyDescent="0.25">
      <c r="B40" s="47"/>
      <c r="C40" s="48"/>
      <c r="D40" s="48"/>
      <c r="E40" s="15" t="str">
        <f>IF(E28&gt;=E29,"Вірно","Помилка")</f>
        <v>Вірно</v>
      </c>
      <c r="F40" s="15" t="str">
        <f t="shared" ref="F40:AA40" si="45">IF(F28&gt;=F29,"Вірно","Помилка")</f>
        <v>Вірно</v>
      </c>
      <c r="G40" s="15" t="str">
        <f t="shared" si="45"/>
        <v>Вірно</v>
      </c>
      <c r="H40" s="15" t="str">
        <f t="shared" si="45"/>
        <v>Вірно</v>
      </c>
      <c r="I40" s="15" t="str">
        <f t="shared" si="45"/>
        <v>Вірно</v>
      </c>
      <c r="J40" s="15" t="str">
        <f t="shared" si="45"/>
        <v>Вірно</v>
      </c>
      <c r="K40" s="15" t="str">
        <f t="shared" si="45"/>
        <v>Вірно</v>
      </c>
      <c r="L40" s="15" t="str">
        <f t="shared" si="45"/>
        <v>Вірно</v>
      </c>
      <c r="M40" s="15" t="str">
        <f t="shared" si="45"/>
        <v>Вірно</v>
      </c>
      <c r="N40" s="15" t="str">
        <f t="shared" si="45"/>
        <v>Вірно</v>
      </c>
      <c r="O40" s="15" t="str">
        <f t="shared" si="45"/>
        <v>Вірно</v>
      </c>
      <c r="P40" s="15" t="str">
        <f t="shared" si="45"/>
        <v>Вірно</v>
      </c>
      <c r="Q40" s="15" t="str">
        <f t="shared" si="45"/>
        <v>Вірно</v>
      </c>
      <c r="R40" s="15" t="str">
        <f t="shared" si="45"/>
        <v>Вірно</v>
      </c>
      <c r="S40" s="15" t="str">
        <f t="shared" si="45"/>
        <v>Вірно</v>
      </c>
      <c r="T40" s="15" t="str">
        <f t="shared" si="45"/>
        <v>Вірно</v>
      </c>
      <c r="U40" s="15" t="str">
        <f t="shared" si="45"/>
        <v>Вірно</v>
      </c>
      <c r="V40" s="15" t="str">
        <f t="shared" si="45"/>
        <v>Вірно</v>
      </c>
      <c r="W40" s="15" t="str">
        <f t="shared" si="45"/>
        <v>Вірно</v>
      </c>
      <c r="X40" s="15" t="str">
        <f t="shared" si="45"/>
        <v>Вірно</v>
      </c>
      <c r="Y40" s="15" t="str">
        <f t="shared" si="45"/>
        <v>Вірно</v>
      </c>
      <c r="Z40" s="15" t="str">
        <f t="shared" si="45"/>
        <v>Вірно</v>
      </c>
      <c r="AA40" s="15" t="str">
        <f t="shared" si="45"/>
        <v>Вірно</v>
      </c>
    </row>
    <row r="41" spans="2:27" x14ac:dyDescent="0.25">
      <c r="B41" s="47"/>
      <c r="C41" s="48"/>
      <c r="D41" s="48"/>
    </row>
    <row r="42" spans="2:27" x14ac:dyDescent="0.25">
      <c r="B42" s="47"/>
      <c r="C42" s="49"/>
      <c r="D42" s="48"/>
    </row>
    <row r="43" spans="2:27" x14ac:dyDescent="0.25">
      <c r="B43" s="47"/>
      <c r="C43" s="49"/>
      <c r="D43" s="48"/>
    </row>
    <row r="44" spans="2:27" x14ac:dyDescent="0.25">
      <c r="B44" s="47"/>
      <c r="C44" s="49"/>
      <c r="D44" s="48"/>
    </row>
    <row r="45" spans="2:27" x14ac:dyDescent="0.25">
      <c r="B45" s="47"/>
      <c r="C45" s="50"/>
      <c r="D45" s="48"/>
    </row>
    <row r="46" spans="2:27" x14ac:dyDescent="0.25">
      <c r="B46" s="47"/>
      <c r="C46" s="48"/>
      <c r="D46" s="48"/>
    </row>
    <row r="47" spans="2:27" x14ac:dyDescent="0.25">
      <c r="B47" s="47"/>
      <c r="C47" s="49"/>
      <c r="D47" s="48"/>
    </row>
    <row r="48" spans="2:27" x14ac:dyDescent="0.25">
      <c r="B48" s="47"/>
      <c r="C48" s="49"/>
      <c r="D48" s="48"/>
    </row>
    <row r="49" spans="2:4" x14ac:dyDescent="0.25">
      <c r="B49" s="47"/>
      <c r="C49" s="48"/>
      <c r="D49" s="48"/>
    </row>
    <row r="50" spans="2:4" x14ac:dyDescent="0.25">
      <c r="B50" s="47"/>
      <c r="C50" s="48"/>
      <c r="D50" s="48"/>
    </row>
    <row r="51" spans="2:4" x14ac:dyDescent="0.25">
      <c r="B51" s="47"/>
      <c r="C51" s="48"/>
      <c r="D51" s="48"/>
    </row>
    <row r="52" spans="2:4" x14ac:dyDescent="0.25">
      <c r="B52" s="47"/>
      <c r="C52" s="48"/>
      <c r="D52" s="48"/>
    </row>
    <row r="53" spans="2:4" x14ac:dyDescent="0.25">
      <c r="B53" s="47"/>
      <c r="C53" s="48"/>
      <c r="D53" s="48"/>
    </row>
    <row r="54" spans="2:4" x14ac:dyDescent="0.25">
      <c r="B54" s="47"/>
      <c r="C54" s="48"/>
      <c r="D54" s="48"/>
    </row>
    <row r="55" spans="2:4" x14ac:dyDescent="0.25">
      <c r="B55" s="47"/>
      <c r="C55" s="48"/>
      <c r="D55" s="48"/>
    </row>
    <row r="56" spans="2:4" x14ac:dyDescent="0.25">
      <c r="B56" s="47"/>
      <c r="C56" s="48"/>
      <c r="D56" s="48"/>
    </row>
    <row r="57" spans="2:4" x14ac:dyDescent="0.25">
      <c r="B57" s="47"/>
      <c r="C57" s="48"/>
      <c r="D57" s="48"/>
    </row>
    <row r="58" spans="2:4" x14ac:dyDescent="0.25">
      <c r="B58" s="47"/>
      <c r="C58" s="48"/>
      <c r="D58" s="48"/>
    </row>
    <row r="59" spans="2:4" x14ac:dyDescent="0.25">
      <c r="B59" s="47"/>
      <c r="C59" s="48"/>
      <c r="D59" s="48"/>
    </row>
    <row r="60" spans="2:4" x14ac:dyDescent="0.25">
      <c r="B60" s="47"/>
      <c r="C60" s="49"/>
      <c r="D60" s="48"/>
    </row>
    <row r="61" spans="2:4" x14ac:dyDescent="0.25">
      <c r="B61" s="47"/>
      <c r="C61" s="48"/>
      <c r="D61" s="48"/>
    </row>
    <row r="62" spans="2:4" x14ac:dyDescent="0.25">
      <c r="B62" s="47"/>
      <c r="C62" s="49"/>
      <c r="D62" s="48"/>
    </row>
    <row r="63" spans="2:4" x14ac:dyDescent="0.25">
      <c r="B63" s="47"/>
      <c r="C63" s="48"/>
      <c r="D63" s="48"/>
    </row>
    <row r="64" spans="2:4" x14ac:dyDescent="0.25">
      <c r="B64" s="47"/>
      <c r="C64" s="48"/>
      <c r="D64" s="48"/>
    </row>
    <row r="65" spans="2:4" x14ac:dyDescent="0.25">
      <c r="B65" s="47"/>
      <c r="C65" s="49"/>
      <c r="D65" s="48"/>
    </row>
    <row r="66" spans="2:4" x14ac:dyDescent="0.25">
      <c r="B66" s="47"/>
      <c r="C66" s="49"/>
      <c r="D66" s="48"/>
    </row>
    <row r="67" spans="2:4" x14ac:dyDescent="0.25">
      <c r="B67" s="47"/>
      <c r="C67" s="48"/>
      <c r="D67" s="48"/>
    </row>
    <row r="68" spans="2:4" x14ac:dyDescent="0.25">
      <c r="B68" s="47"/>
      <c r="C68" s="48"/>
      <c r="D68" s="48"/>
    </row>
    <row r="69" spans="2:4" x14ac:dyDescent="0.25">
      <c r="B69" s="47"/>
      <c r="C69" s="48"/>
      <c r="D69" s="48"/>
    </row>
    <row r="70" spans="2:4" x14ac:dyDescent="0.25">
      <c r="B70" s="47"/>
      <c r="C70" s="48"/>
      <c r="D70" s="48"/>
    </row>
    <row r="71" spans="2:4" x14ac:dyDescent="0.25">
      <c r="B71" s="47"/>
      <c r="C71" s="49"/>
      <c r="D71" s="48"/>
    </row>
    <row r="72" spans="2:4" x14ac:dyDescent="0.25">
      <c r="B72" s="47"/>
      <c r="C72" s="48"/>
      <c r="D72" s="48"/>
    </row>
    <row r="73" spans="2:4" x14ac:dyDescent="0.25">
      <c r="B73" s="47"/>
      <c r="C73" s="48"/>
      <c r="D73" s="48"/>
    </row>
    <row r="74" spans="2:4" x14ac:dyDescent="0.25">
      <c r="B74" s="47"/>
      <c r="C74" s="48"/>
      <c r="D74" s="48"/>
    </row>
    <row r="75" spans="2:4" x14ac:dyDescent="0.25">
      <c r="B75" s="47"/>
      <c r="C75" s="48"/>
      <c r="D75" s="48"/>
    </row>
    <row r="76" spans="2:4" x14ac:dyDescent="0.25">
      <c r="B76" s="47"/>
      <c r="C76" s="49"/>
      <c r="D76" s="48"/>
    </row>
    <row r="77" spans="2:4" x14ac:dyDescent="0.25">
      <c r="B77" s="47"/>
      <c r="C77" s="49"/>
      <c r="D77" s="48"/>
    </row>
    <row r="78" spans="2:4" x14ac:dyDescent="0.25">
      <c r="B78" s="47"/>
      <c r="C78" s="49"/>
      <c r="D78" s="48"/>
    </row>
    <row r="79" spans="2:4" x14ac:dyDescent="0.25">
      <c r="B79" s="47"/>
      <c r="C79" s="50"/>
      <c r="D79" s="48"/>
    </row>
    <row r="80" spans="2:4" x14ac:dyDescent="0.25">
      <c r="B80" s="47"/>
      <c r="C80" s="50"/>
      <c r="D80" s="48"/>
    </row>
    <row r="81" spans="2:4" x14ac:dyDescent="0.25">
      <c r="B81" s="47"/>
      <c r="C81" s="48"/>
      <c r="D81" s="48"/>
    </row>
    <row r="82" spans="2:4" x14ac:dyDescent="0.25">
      <c r="B82" s="47"/>
      <c r="C82" s="49"/>
      <c r="D82" s="48"/>
    </row>
    <row r="83" spans="2:4" x14ac:dyDescent="0.25">
      <c r="B83" s="47"/>
      <c r="C83" s="49"/>
      <c r="D83" s="48"/>
    </row>
    <row r="84" spans="2:4" x14ac:dyDescent="0.25">
      <c r="B84" s="47"/>
      <c r="C84" s="48"/>
      <c r="D84" s="48"/>
    </row>
    <row r="85" spans="2:4" x14ac:dyDescent="0.25">
      <c r="B85" s="47"/>
      <c r="C85" s="48"/>
      <c r="D85" s="48"/>
    </row>
    <row r="86" spans="2:4" x14ac:dyDescent="0.25">
      <c r="B86" s="47"/>
      <c r="C86" s="48"/>
      <c r="D86" s="48"/>
    </row>
    <row r="87" spans="2:4" x14ac:dyDescent="0.25">
      <c r="B87" s="47"/>
      <c r="C87" s="48"/>
      <c r="D87" s="48"/>
    </row>
    <row r="88" spans="2:4" x14ac:dyDescent="0.25">
      <c r="B88" s="47"/>
      <c r="C88" s="48"/>
      <c r="D88" s="48"/>
    </row>
    <row r="89" spans="2:4" x14ac:dyDescent="0.25">
      <c r="B89" s="47"/>
      <c r="C89" s="48"/>
      <c r="D89" s="48"/>
    </row>
    <row r="90" spans="2:4" x14ac:dyDescent="0.25">
      <c r="B90" s="47"/>
      <c r="C90" s="48"/>
      <c r="D90" s="48"/>
    </row>
    <row r="91" spans="2:4" x14ac:dyDescent="0.25">
      <c r="B91" s="47"/>
      <c r="C91" s="48"/>
      <c r="D91" s="48"/>
    </row>
    <row r="92" spans="2:4" x14ac:dyDescent="0.25">
      <c r="B92" s="47"/>
      <c r="C92" s="48"/>
      <c r="D92" s="48"/>
    </row>
    <row r="93" spans="2:4" x14ac:dyDescent="0.25">
      <c r="B93" s="47"/>
      <c r="C93" s="48"/>
      <c r="D93" s="48"/>
    </row>
    <row r="94" spans="2:4" x14ac:dyDescent="0.25">
      <c r="B94" s="47"/>
      <c r="C94" s="48"/>
      <c r="D94" s="48"/>
    </row>
    <row r="95" spans="2:4" x14ac:dyDescent="0.25">
      <c r="B95" s="47"/>
      <c r="C95" s="48"/>
      <c r="D95" s="48"/>
    </row>
    <row r="96" spans="2:4" x14ac:dyDescent="0.25">
      <c r="B96" s="47"/>
      <c r="C96" s="49"/>
      <c r="D96" s="48"/>
    </row>
    <row r="97" spans="2:4" x14ac:dyDescent="0.25">
      <c r="B97" s="47"/>
      <c r="C97" s="48"/>
      <c r="D97" s="48"/>
    </row>
    <row r="98" spans="2:4" x14ac:dyDescent="0.25">
      <c r="B98" s="47"/>
      <c r="C98" s="49"/>
      <c r="D98" s="48"/>
    </row>
    <row r="99" spans="2:4" x14ac:dyDescent="0.25">
      <c r="B99" s="47"/>
      <c r="C99" s="48"/>
      <c r="D99" s="48"/>
    </row>
    <row r="100" spans="2:4" x14ac:dyDescent="0.25">
      <c r="B100" s="47"/>
      <c r="C100" s="48"/>
      <c r="D100" s="48"/>
    </row>
    <row r="101" spans="2:4" x14ac:dyDescent="0.25">
      <c r="B101" s="47"/>
      <c r="C101" s="49"/>
      <c r="D101" s="48"/>
    </row>
    <row r="102" spans="2:4" x14ac:dyDescent="0.25">
      <c r="B102" s="47"/>
      <c r="C102" s="49"/>
      <c r="D102" s="48"/>
    </row>
    <row r="103" spans="2:4" x14ac:dyDescent="0.25">
      <c r="B103" s="47"/>
      <c r="C103" s="48"/>
      <c r="D103" s="48"/>
    </row>
    <row r="104" spans="2:4" x14ac:dyDescent="0.25">
      <c r="B104" s="47"/>
      <c r="C104" s="48"/>
      <c r="D104" s="48"/>
    </row>
    <row r="105" spans="2:4" x14ac:dyDescent="0.25">
      <c r="B105" s="47"/>
      <c r="C105" s="48"/>
      <c r="D105" s="48"/>
    </row>
    <row r="106" spans="2:4" x14ac:dyDescent="0.25">
      <c r="B106" s="47"/>
      <c r="C106" s="48"/>
      <c r="D106" s="48"/>
    </row>
    <row r="107" spans="2:4" x14ac:dyDescent="0.25">
      <c r="B107" s="47"/>
      <c r="C107" s="49"/>
      <c r="D107" s="48"/>
    </row>
    <row r="108" spans="2:4" x14ac:dyDescent="0.25">
      <c r="B108" s="47"/>
      <c r="C108" s="48"/>
      <c r="D108" s="48"/>
    </row>
    <row r="109" spans="2:4" x14ac:dyDescent="0.25">
      <c r="B109" s="47"/>
      <c r="C109" s="48"/>
      <c r="D109" s="48"/>
    </row>
    <row r="110" spans="2:4" x14ac:dyDescent="0.25">
      <c r="B110" s="47"/>
      <c r="C110" s="48"/>
      <c r="D110" s="48"/>
    </row>
    <row r="111" spans="2:4" x14ac:dyDescent="0.25">
      <c r="B111" s="47"/>
      <c r="C111" s="48"/>
      <c r="D111" s="48"/>
    </row>
    <row r="112" spans="2:4" x14ac:dyDescent="0.25">
      <c r="B112" s="47"/>
      <c r="C112" s="49"/>
      <c r="D112" s="48"/>
    </row>
    <row r="113" spans="2:4" x14ac:dyDescent="0.25">
      <c r="B113" s="47"/>
      <c r="C113" s="49"/>
      <c r="D113" s="48"/>
    </row>
    <row r="114" spans="2:4" x14ac:dyDescent="0.25">
      <c r="B114" s="47"/>
      <c r="C114" s="50"/>
      <c r="D114" s="48"/>
    </row>
    <row r="115" spans="2:4" x14ac:dyDescent="0.25">
      <c r="B115" s="47"/>
      <c r="C115" s="48"/>
      <c r="D115" s="48"/>
    </row>
    <row r="116" spans="2:4" x14ac:dyDescent="0.25">
      <c r="B116" s="47"/>
      <c r="C116" s="49"/>
      <c r="D116" s="48"/>
    </row>
    <row r="117" spans="2:4" x14ac:dyDescent="0.25">
      <c r="B117" s="47"/>
      <c r="C117" s="49"/>
      <c r="D117" s="48"/>
    </row>
    <row r="118" spans="2:4" x14ac:dyDescent="0.25">
      <c r="B118" s="47"/>
      <c r="C118" s="48"/>
      <c r="D118" s="48"/>
    </row>
    <row r="119" spans="2:4" x14ac:dyDescent="0.25">
      <c r="B119" s="47"/>
      <c r="C119" s="48"/>
      <c r="D119" s="48"/>
    </row>
    <row r="120" spans="2:4" x14ac:dyDescent="0.25">
      <c r="B120" s="47"/>
      <c r="C120" s="48"/>
      <c r="D120" s="48"/>
    </row>
    <row r="121" spans="2:4" x14ac:dyDescent="0.25">
      <c r="B121" s="47"/>
      <c r="C121" s="48"/>
      <c r="D121" s="48"/>
    </row>
    <row r="122" spans="2:4" x14ac:dyDescent="0.25">
      <c r="B122" s="47"/>
      <c r="C122" s="48"/>
      <c r="D122" s="48"/>
    </row>
    <row r="123" spans="2:4" x14ac:dyDescent="0.25">
      <c r="B123" s="47"/>
      <c r="C123" s="48"/>
      <c r="D123" s="48"/>
    </row>
    <row r="124" spans="2:4" x14ac:dyDescent="0.25">
      <c r="B124" s="47"/>
      <c r="C124" s="48"/>
      <c r="D124" s="48"/>
    </row>
    <row r="125" spans="2:4" x14ac:dyDescent="0.25">
      <c r="B125" s="47"/>
      <c r="C125" s="48"/>
      <c r="D125" s="48"/>
    </row>
    <row r="126" spans="2:4" x14ac:dyDescent="0.25">
      <c r="B126" s="47"/>
      <c r="C126" s="48"/>
      <c r="D126" s="48"/>
    </row>
    <row r="127" spans="2:4" x14ac:dyDescent="0.25">
      <c r="B127" s="47"/>
      <c r="C127" s="48"/>
      <c r="D127" s="48"/>
    </row>
    <row r="128" spans="2:4" x14ac:dyDescent="0.25">
      <c r="B128" s="47"/>
      <c r="C128" s="48"/>
      <c r="D128" s="48"/>
    </row>
    <row r="129" spans="2:4" x14ac:dyDescent="0.25">
      <c r="B129" s="47"/>
      <c r="C129" s="49"/>
      <c r="D129" s="48"/>
    </row>
    <row r="130" spans="2:4" x14ac:dyDescent="0.25">
      <c r="B130" s="47"/>
      <c r="C130" s="48"/>
      <c r="D130" s="48"/>
    </row>
    <row r="131" spans="2:4" x14ac:dyDescent="0.25">
      <c r="B131" s="47"/>
      <c r="C131" s="49"/>
      <c r="D131" s="48"/>
    </row>
    <row r="132" spans="2:4" x14ac:dyDescent="0.25">
      <c r="B132" s="47"/>
      <c r="C132" s="48"/>
      <c r="D132" s="48"/>
    </row>
    <row r="133" spans="2:4" x14ac:dyDescent="0.25">
      <c r="B133" s="47"/>
      <c r="C133" s="48"/>
      <c r="D133" s="48"/>
    </row>
    <row r="134" spans="2:4" x14ac:dyDescent="0.25">
      <c r="B134" s="47"/>
      <c r="C134" s="49"/>
      <c r="D134" s="48"/>
    </row>
    <row r="135" spans="2:4" x14ac:dyDescent="0.25">
      <c r="B135" s="47"/>
      <c r="C135" s="49"/>
      <c r="D135" s="48"/>
    </row>
    <row r="136" spans="2:4" x14ac:dyDescent="0.25">
      <c r="B136" s="47"/>
      <c r="C136" s="48"/>
      <c r="D136" s="48"/>
    </row>
    <row r="137" spans="2:4" x14ac:dyDescent="0.25">
      <c r="B137" s="47"/>
      <c r="C137" s="48"/>
      <c r="D137" s="48"/>
    </row>
    <row r="138" spans="2:4" x14ac:dyDescent="0.25">
      <c r="B138" s="47"/>
      <c r="C138" s="48"/>
      <c r="D138" s="48"/>
    </row>
    <row r="139" spans="2:4" x14ac:dyDescent="0.25">
      <c r="B139" s="47"/>
      <c r="C139" s="48"/>
      <c r="D139" s="48"/>
    </row>
    <row r="140" spans="2:4" x14ac:dyDescent="0.25">
      <c r="B140" s="47"/>
      <c r="C140" s="49"/>
      <c r="D140" s="48"/>
    </row>
    <row r="141" spans="2:4" x14ac:dyDescent="0.25">
      <c r="B141" s="47"/>
      <c r="C141" s="48"/>
      <c r="D141" s="48"/>
    </row>
    <row r="142" spans="2:4" x14ac:dyDescent="0.25">
      <c r="B142" s="47"/>
      <c r="C142" s="48"/>
      <c r="D142" s="48"/>
    </row>
    <row r="143" spans="2:4" x14ac:dyDescent="0.25">
      <c r="B143" s="47"/>
      <c r="C143" s="48"/>
      <c r="D143" s="48"/>
    </row>
    <row r="144" spans="2:4" x14ac:dyDescent="0.25">
      <c r="B144" s="47"/>
      <c r="C144" s="48"/>
      <c r="D144" s="48"/>
    </row>
    <row r="145" spans="2:4" x14ac:dyDescent="0.25">
      <c r="B145" s="47"/>
      <c r="C145" s="49"/>
      <c r="D145" s="48"/>
    </row>
    <row r="146" spans="2:4" x14ac:dyDescent="0.25">
      <c r="B146" s="47"/>
      <c r="C146" s="49"/>
      <c r="D146" s="48"/>
    </row>
    <row r="147" spans="2:4" x14ac:dyDescent="0.25">
      <c r="B147" s="51"/>
      <c r="C147" s="52"/>
      <c r="D147" s="52"/>
    </row>
    <row r="148" spans="2:4" x14ac:dyDescent="0.25">
      <c r="B148" s="51"/>
      <c r="C148" s="52"/>
      <c r="D148" s="52"/>
    </row>
    <row r="149" spans="2:4" x14ac:dyDescent="0.25">
      <c r="B149" s="47"/>
      <c r="C149" s="48"/>
      <c r="D149" s="48"/>
    </row>
    <row r="150" spans="2:4" x14ac:dyDescent="0.25">
      <c r="B150" s="47"/>
      <c r="C150" s="50"/>
      <c r="D150" s="48"/>
    </row>
    <row r="151" spans="2:4" x14ac:dyDescent="0.25">
      <c r="B151" s="47"/>
      <c r="C151" s="50"/>
      <c r="D151" s="48"/>
    </row>
    <row r="152" spans="2:4" x14ac:dyDescent="0.25">
      <c r="B152" s="47"/>
      <c r="C152" s="50"/>
      <c r="D152" s="48"/>
    </row>
    <row r="153" spans="2:4" x14ac:dyDescent="0.25">
      <c r="B153" s="47"/>
      <c r="C153" s="50"/>
      <c r="D153" s="48"/>
    </row>
    <row r="154" spans="2:4" x14ac:dyDescent="0.25">
      <c r="B154" s="51"/>
      <c r="C154" s="52"/>
      <c r="D154" s="52"/>
    </row>
    <row r="155" spans="2:4" x14ac:dyDescent="0.25">
      <c r="B155" s="51"/>
      <c r="C155" s="52"/>
      <c r="D155" s="52"/>
    </row>
    <row r="156" spans="2:4" x14ac:dyDescent="0.25">
      <c r="B156" s="47"/>
      <c r="C156" s="48"/>
      <c r="D156" s="48"/>
    </row>
    <row r="157" spans="2:4" x14ac:dyDescent="0.25">
      <c r="B157" s="47"/>
      <c r="C157" s="50"/>
      <c r="D157" s="48"/>
    </row>
    <row r="158" spans="2:4" x14ac:dyDescent="0.25">
      <c r="B158" s="47"/>
      <c r="C158" s="50"/>
      <c r="D158" s="48"/>
    </row>
    <row r="159" spans="2:4" x14ac:dyDescent="0.25">
      <c r="B159" s="47"/>
      <c r="C159" s="50"/>
      <c r="D159" s="48"/>
    </row>
    <row r="160" spans="2:4" x14ac:dyDescent="0.25">
      <c r="B160" s="47"/>
      <c r="C160" s="50"/>
      <c r="D160" s="48"/>
    </row>
    <row r="161" spans="2:4" x14ac:dyDescent="0.25">
      <c r="B161" s="51"/>
      <c r="C161" s="52"/>
      <c r="D161" s="52"/>
    </row>
    <row r="162" spans="2:4" x14ac:dyDescent="0.25">
      <c r="B162" s="47"/>
      <c r="C162" s="48"/>
      <c r="D162" s="48"/>
    </row>
    <row r="163" spans="2:4" x14ac:dyDescent="0.25">
      <c r="B163" s="47"/>
      <c r="C163" s="50"/>
      <c r="D163" s="48"/>
    </row>
    <row r="164" spans="2:4" x14ac:dyDescent="0.25">
      <c r="B164" s="47"/>
      <c r="C164" s="50"/>
      <c r="D164" s="48"/>
    </row>
    <row r="165" spans="2:4" x14ac:dyDescent="0.25">
      <c r="B165" s="47"/>
      <c r="C165" s="50"/>
      <c r="D165" s="48"/>
    </row>
    <row r="166" spans="2:4" x14ac:dyDescent="0.25">
      <c r="B166" s="47"/>
      <c r="C166" s="48"/>
      <c r="D166" s="48"/>
    </row>
    <row r="167" spans="2:4" x14ac:dyDescent="0.25">
      <c r="B167" s="47"/>
      <c r="C167" s="49"/>
      <c r="D167" s="48"/>
    </row>
    <row r="168" spans="2:4" x14ac:dyDescent="0.25">
      <c r="B168" s="47"/>
      <c r="C168" s="49"/>
      <c r="D168" s="48"/>
    </row>
    <row r="169" spans="2:4" x14ac:dyDescent="0.25">
      <c r="B169" s="47"/>
      <c r="C169" s="49"/>
      <c r="D169" s="48"/>
    </row>
    <row r="170" spans="2:4" x14ac:dyDescent="0.25">
      <c r="B170" s="47"/>
      <c r="C170" s="49"/>
      <c r="D170" s="48"/>
    </row>
    <row r="171" spans="2:4" x14ac:dyDescent="0.25">
      <c r="B171" s="51"/>
      <c r="C171" s="52"/>
      <c r="D171" s="52"/>
    </row>
    <row r="172" spans="2:4" x14ac:dyDescent="0.25">
      <c r="B172" s="51"/>
      <c r="C172" s="52"/>
      <c r="D172" s="52"/>
    </row>
    <row r="173" spans="2:4" x14ac:dyDescent="0.25">
      <c r="B173" s="51"/>
      <c r="C173" s="52"/>
      <c r="D173" s="52"/>
    </row>
    <row r="174" spans="2:4" x14ac:dyDescent="0.25">
      <c r="B174" s="47"/>
      <c r="C174" s="50"/>
      <c r="D174" s="48"/>
    </row>
    <row r="175" spans="2:4" x14ac:dyDescent="0.25">
      <c r="B175" s="47"/>
      <c r="C175" s="50"/>
      <c r="D175" s="48"/>
    </row>
    <row r="176" spans="2:4" x14ac:dyDescent="0.25">
      <c r="B176" s="51"/>
      <c r="C176" s="52"/>
      <c r="D176" s="52"/>
    </row>
    <row r="177" spans="2:4" x14ac:dyDescent="0.25">
      <c r="B177" s="47"/>
      <c r="C177" s="50"/>
      <c r="D177" s="48"/>
    </row>
    <row r="178" spans="2:4" x14ac:dyDescent="0.25">
      <c r="B178" s="47"/>
      <c r="C178" s="50"/>
      <c r="D178" s="48"/>
    </row>
    <row r="179" spans="2:4" x14ac:dyDescent="0.25">
      <c r="B179" s="51"/>
      <c r="C179" s="52"/>
      <c r="D179" s="52"/>
    </row>
    <row r="180" spans="2:4" x14ac:dyDescent="0.25">
      <c r="B180" s="47"/>
      <c r="C180" s="48"/>
      <c r="D180" s="48"/>
    </row>
    <row r="181" spans="2:4" x14ac:dyDescent="0.25">
      <c r="B181" s="47"/>
      <c r="C181" s="50"/>
      <c r="D181" s="48"/>
    </row>
    <row r="182" spans="2:4" x14ac:dyDescent="0.25">
      <c r="B182" s="47"/>
      <c r="C182" s="50"/>
      <c r="D182" s="48"/>
    </row>
    <row r="183" spans="2:4" x14ac:dyDescent="0.25">
      <c r="B183" s="51"/>
      <c r="C183" s="52"/>
      <c r="D183" s="52"/>
    </row>
    <row r="184" spans="2:4" x14ac:dyDescent="0.25">
      <c r="B184" s="47"/>
      <c r="C184" s="48"/>
      <c r="D184" s="48"/>
    </row>
    <row r="185" spans="2:4" x14ac:dyDescent="0.25">
      <c r="B185" s="47"/>
      <c r="C185" s="50"/>
      <c r="D185" s="48"/>
    </row>
    <row r="186" spans="2:4" x14ac:dyDescent="0.25">
      <c r="B186" s="47"/>
      <c r="C186" s="50"/>
      <c r="D186" s="48"/>
    </row>
    <row r="187" spans="2:4" x14ac:dyDescent="0.25">
      <c r="B187" s="47"/>
      <c r="C187" s="50"/>
      <c r="D187" s="48"/>
    </row>
    <row r="188" spans="2:4" x14ac:dyDescent="0.25">
      <c r="B188" s="47"/>
      <c r="C188" s="50"/>
      <c r="D188" s="48"/>
    </row>
    <row r="189" spans="2:4" x14ac:dyDescent="0.25">
      <c r="B189" s="47"/>
      <c r="C189" s="48"/>
      <c r="D189" s="48"/>
    </row>
    <row r="190" spans="2:4" x14ac:dyDescent="0.25">
      <c r="B190" s="47"/>
      <c r="C190" s="49"/>
      <c r="D190" s="48"/>
    </row>
    <row r="191" spans="2:4" x14ac:dyDescent="0.25">
      <c r="B191" s="47"/>
      <c r="C191" s="49"/>
      <c r="D191" s="48"/>
    </row>
    <row r="192" spans="2:4" x14ac:dyDescent="0.25">
      <c r="B192" s="47"/>
      <c r="C192" s="49"/>
      <c r="D192" s="48"/>
    </row>
    <row r="193" spans="2:4" x14ac:dyDescent="0.25">
      <c r="B193" s="47"/>
      <c r="C193" s="49"/>
      <c r="D193" s="48"/>
    </row>
    <row r="194" spans="2:4" x14ac:dyDescent="0.25">
      <c r="B194" s="47"/>
      <c r="C194" s="49"/>
      <c r="D194" s="48"/>
    </row>
    <row r="195" spans="2:4" x14ac:dyDescent="0.25">
      <c r="B195" s="47"/>
      <c r="C195" s="49"/>
      <c r="D195" s="48"/>
    </row>
    <row r="196" spans="2:4" x14ac:dyDescent="0.25">
      <c r="B196" s="47"/>
      <c r="C196" s="49"/>
      <c r="D196" s="48"/>
    </row>
    <row r="197" spans="2:4" x14ac:dyDescent="0.25">
      <c r="B197" s="47"/>
      <c r="C197" s="49"/>
      <c r="D197" s="48"/>
    </row>
    <row r="198" spans="2:4" x14ac:dyDescent="0.25">
      <c r="B198" s="51"/>
      <c r="C198" s="52"/>
      <c r="D198" s="52"/>
    </row>
    <row r="199" spans="2:4" x14ac:dyDescent="0.25">
      <c r="B199" s="47"/>
      <c r="C199" s="48"/>
      <c r="D199" s="48"/>
    </row>
    <row r="200" spans="2:4" x14ac:dyDescent="0.25">
      <c r="B200" s="47"/>
      <c r="C200" s="50"/>
      <c r="D200" s="48"/>
    </row>
    <row r="201" spans="2:4" x14ac:dyDescent="0.25">
      <c r="B201" s="47"/>
      <c r="C201" s="50"/>
      <c r="D201" s="48"/>
    </row>
    <row r="202" spans="2:4" x14ac:dyDescent="0.25">
      <c r="B202" s="47"/>
      <c r="C202" s="50"/>
      <c r="D202" s="48"/>
    </row>
    <row r="203" spans="2:4" x14ac:dyDescent="0.25">
      <c r="B203" s="47"/>
      <c r="C203" s="50"/>
      <c r="D203" s="48"/>
    </row>
    <row r="204" spans="2:4" x14ac:dyDescent="0.25">
      <c r="B204" s="47"/>
      <c r="C204" s="50"/>
      <c r="D204" s="48"/>
    </row>
    <row r="205" spans="2:4" x14ac:dyDescent="0.25">
      <c r="B205" s="51"/>
      <c r="C205" s="52"/>
      <c r="D205" s="52"/>
    </row>
  </sheetData>
  <conditionalFormatting sqref="E31:AA40">
    <cfRule type="cellIs" dxfId="26" priority="66" operator="equal">
      <formula>"Помилка"</formula>
    </cfRule>
  </conditionalFormatting>
  <conditionalFormatting sqref="AC7:AN8">
    <cfRule type="cellIs" dxfId="25" priority="37" operator="equal">
      <formula>"Помилка"</formula>
    </cfRule>
  </conditionalFormatting>
  <conditionalFormatting sqref="AC10:AN12">
    <cfRule type="cellIs" dxfId="24" priority="25" operator="equal">
      <formula>"Помилка"</formula>
    </cfRule>
  </conditionalFormatting>
  <conditionalFormatting sqref="AC14:AN24">
    <cfRule type="cellIs" dxfId="23" priority="13" operator="equal">
      <formula>"Помилка"</formula>
    </cfRule>
  </conditionalFormatting>
  <conditionalFormatting sqref="AC26:AN29">
    <cfRule type="cellIs" dxfId="22" priority="1" operator="equal">
      <formula>"Помилка"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CE209"/>
  <sheetViews>
    <sheetView topLeftCell="B2" zoomScale="80" zoomScaleNormal="80" workbookViewId="0">
      <pane xSplit="3" ySplit="8" topLeftCell="E10" activePane="bottomRight" state="frozen"/>
      <selection activeCell="B2" sqref="B2"/>
      <selection pane="topRight" activeCell="E2" sqref="E2"/>
      <selection pane="bottomLeft" activeCell="B10" sqref="B10"/>
      <selection pane="bottomRight"/>
    </sheetView>
  </sheetViews>
  <sheetFormatPr defaultRowHeight="15" x14ac:dyDescent="0.25"/>
  <cols>
    <col min="1" max="1" width="9.28515625" style="65" hidden="1" customWidth="1"/>
    <col min="2" max="2" width="42.85546875" style="10" customWidth="1"/>
    <col min="3" max="3" width="8.5703125" style="11" customWidth="1"/>
    <col min="4" max="4" width="13.5703125" style="10" customWidth="1"/>
    <col min="5" max="14" width="9.140625" style="13"/>
    <col min="15" max="15" width="11.7109375" style="13" customWidth="1"/>
    <col min="16" max="25" width="9.140625" style="13"/>
    <col min="26" max="26" width="11" style="13" customWidth="1"/>
    <col min="27" max="27" width="9.140625" style="13"/>
    <col min="28" max="39" width="0" style="144" hidden="1" customWidth="1"/>
    <col min="40" max="83" width="9.140625" style="144"/>
    <col min="84" max="16384" width="9.140625" style="13"/>
  </cols>
  <sheetData>
    <row r="1" spans="1:83" hidden="1" x14ac:dyDescent="0.25">
      <c r="A1" s="65" t="s">
        <v>1161</v>
      </c>
      <c r="B1" s="65" t="s">
        <v>621</v>
      </c>
      <c r="C1" s="65" t="s">
        <v>945</v>
      </c>
      <c r="D1" s="65" t="s">
        <v>946</v>
      </c>
      <c r="E1" s="65" t="s">
        <v>1045</v>
      </c>
      <c r="F1" s="65" t="s">
        <v>1046</v>
      </c>
      <c r="G1" s="65" t="s">
        <v>1047</v>
      </c>
      <c r="H1" s="65" t="s">
        <v>1048</v>
      </c>
      <c r="I1" s="65" t="s">
        <v>1049</v>
      </c>
      <c r="J1" s="65" t="s">
        <v>1052</v>
      </c>
      <c r="K1" s="65" t="s">
        <v>1053</v>
      </c>
      <c r="L1" s="65" t="s">
        <v>1054</v>
      </c>
      <c r="M1" s="65" t="s">
        <v>1055</v>
      </c>
      <c r="N1" s="65" t="s">
        <v>1056</v>
      </c>
      <c r="O1" s="65" t="s">
        <v>1050</v>
      </c>
      <c r="P1" s="65" t="s">
        <v>1040</v>
      </c>
      <c r="Q1" s="65" t="s">
        <v>1041</v>
      </c>
      <c r="R1" s="65" t="s">
        <v>1042</v>
      </c>
      <c r="S1" s="65" t="s">
        <v>1043</v>
      </c>
      <c r="T1" s="65" t="s">
        <v>1044</v>
      </c>
      <c r="U1" s="65" t="s">
        <v>1057</v>
      </c>
      <c r="V1" s="65" t="s">
        <v>1058</v>
      </c>
      <c r="W1" s="65" t="s">
        <v>1059</v>
      </c>
      <c r="X1" s="65" t="s">
        <v>1060</v>
      </c>
      <c r="Y1" s="65" t="s">
        <v>1061</v>
      </c>
      <c r="Z1" s="65" t="s">
        <v>1051</v>
      </c>
    </row>
    <row r="2" spans="1:83" s="25" customFormat="1" ht="18.75" customHeight="1" x14ac:dyDescent="0.25">
      <c r="A2" s="142"/>
      <c r="B2" s="22" t="s">
        <v>578</v>
      </c>
      <c r="C2" s="23" t="s">
        <v>577</v>
      </c>
      <c r="D2" s="23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5"/>
    </row>
    <row r="3" spans="1:83" s="17" customFormat="1" ht="15" customHeight="1" x14ac:dyDescent="0.25">
      <c r="B3" s="7" t="s">
        <v>2</v>
      </c>
      <c r="C3" s="7" t="s">
        <v>619</v>
      </c>
      <c r="D3" s="7" t="s">
        <v>192</v>
      </c>
      <c r="E3" s="74" t="s">
        <v>581</v>
      </c>
      <c r="F3" s="69"/>
      <c r="G3" s="69"/>
      <c r="H3" s="69"/>
      <c r="I3" s="69"/>
      <c r="J3" s="69"/>
      <c r="K3" s="69"/>
      <c r="L3" s="69"/>
      <c r="M3" s="69"/>
      <c r="N3" s="69"/>
      <c r="O3" s="70"/>
      <c r="P3" s="74" t="s">
        <v>582</v>
      </c>
      <c r="Q3" s="69"/>
      <c r="R3" s="69"/>
      <c r="S3" s="69"/>
      <c r="T3" s="69"/>
      <c r="U3" s="69"/>
      <c r="V3" s="69"/>
      <c r="W3" s="69"/>
      <c r="X3" s="69"/>
      <c r="Y3" s="69"/>
      <c r="Z3" s="70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</row>
    <row r="4" spans="1:83" s="17" customFormat="1" ht="26.25" customHeight="1" x14ac:dyDescent="0.25">
      <c r="B4" s="1"/>
      <c r="C4" s="1" t="s">
        <v>620</v>
      </c>
      <c r="D4" s="1"/>
      <c r="E4" s="28" t="s">
        <v>1183</v>
      </c>
      <c r="F4" s="29"/>
      <c r="G4" s="29"/>
      <c r="H4" s="29"/>
      <c r="I4" s="30"/>
      <c r="J4" s="28" t="s">
        <v>435</v>
      </c>
      <c r="K4" s="29"/>
      <c r="L4" s="29"/>
      <c r="M4" s="29"/>
      <c r="N4" s="30"/>
      <c r="O4" s="7" t="s">
        <v>1134</v>
      </c>
      <c r="P4" s="28" t="s">
        <v>1183</v>
      </c>
      <c r="Q4" s="29"/>
      <c r="R4" s="29"/>
      <c r="S4" s="29"/>
      <c r="T4" s="30"/>
      <c r="U4" s="28" t="s">
        <v>435</v>
      </c>
      <c r="V4" s="29"/>
      <c r="W4" s="29"/>
      <c r="X4" s="29"/>
      <c r="Y4" s="30"/>
      <c r="Z4" s="7" t="s">
        <v>1134</v>
      </c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</row>
    <row r="5" spans="1:83" s="17" customFormat="1" ht="15" customHeight="1" x14ac:dyDescent="0.25">
      <c r="B5" s="33"/>
      <c r="C5" s="33"/>
      <c r="D5" s="33"/>
      <c r="E5" s="7" t="s">
        <v>6</v>
      </c>
      <c r="F5" s="28" t="s">
        <v>336</v>
      </c>
      <c r="G5" s="29"/>
      <c r="H5" s="29"/>
      <c r="I5" s="30"/>
      <c r="J5" s="200" t="s">
        <v>6</v>
      </c>
      <c r="K5" s="28" t="s">
        <v>336</v>
      </c>
      <c r="L5" s="29"/>
      <c r="M5" s="29"/>
      <c r="N5" s="30"/>
      <c r="O5" s="1" t="s">
        <v>1135</v>
      </c>
      <c r="P5" s="7" t="s">
        <v>6</v>
      </c>
      <c r="Q5" s="28" t="s">
        <v>336</v>
      </c>
      <c r="R5" s="29"/>
      <c r="S5" s="29"/>
      <c r="T5" s="30"/>
      <c r="U5" s="7" t="s">
        <v>6</v>
      </c>
      <c r="V5" s="28" t="s">
        <v>336</v>
      </c>
      <c r="W5" s="29"/>
      <c r="X5" s="29"/>
      <c r="Y5" s="30"/>
      <c r="Z5" s="1" t="s">
        <v>1135</v>
      </c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</row>
    <row r="6" spans="1:83" s="17" customFormat="1" ht="15" customHeight="1" x14ac:dyDescent="0.25">
      <c r="B6" s="33"/>
      <c r="C6" s="33"/>
      <c r="D6" s="33"/>
      <c r="E6" s="1"/>
      <c r="F6" s="7" t="s">
        <v>10</v>
      </c>
      <c r="G6" s="7" t="s">
        <v>593</v>
      </c>
      <c r="H6" s="28" t="s">
        <v>12</v>
      </c>
      <c r="I6" s="30"/>
      <c r="J6" s="200"/>
      <c r="K6" s="7" t="s">
        <v>10</v>
      </c>
      <c r="L6" s="7" t="s">
        <v>593</v>
      </c>
      <c r="M6" s="28" t="s">
        <v>12</v>
      </c>
      <c r="N6" s="30"/>
      <c r="O6" s="1" t="s">
        <v>1136</v>
      </c>
      <c r="P6" s="1"/>
      <c r="Q6" s="7" t="s">
        <v>10</v>
      </c>
      <c r="R6" s="7" t="s">
        <v>593</v>
      </c>
      <c r="S6" s="28" t="s">
        <v>12</v>
      </c>
      <c r="T6" s="30"/>
      <c r="U6" s="1"/>
      <c r="V6" s="7" t="s">
        <v>10</v>
      </c>
      <c r="W6" s="7" t="s">
        <v>593</v>
      </c>
      <c r="X6" s="28" t="s">
        <v>12</v>
      </c>
      <c r="Y6" s="30"/>
      <c r="Z6" s="1" t="s">
        <v>1136</v>
      </c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</row>
    <row r="7" spans="1:83" s="17" customFormat="1" ht="54" customHeight="1" x14ac:dyDescent="0.25">
      <c r="B7" s="34"/>
      <c r="C7" s="34"/>
      <c r="D7" s="34"/>
      <c r="E7" s="2"/>
      <c r="F7" s="2"/>
      <c r="G7" s="2" t="s">
        <v>594</v>
      </c>
      <c r="H7" s="4" t="s">
        <v>15</v>
      </c>
      <c r="I7" s="4" t="s">
        <v>193</v>
      </c>
      <c r="J7" s="200"/>
      <c r="K7" s="2"/>
      <c r="L7" s="2" t="s">
        <v>594</v>
      </c>
      <c r="M7" s="4" t="s">
        <v>15</v>
      </c>
      <c r="N7" s="4" t="s">
        <v>193</v>
      </c>
      <c r="O7" s="2" t="s">
        <v>1160</v>
      </c>
      <c r="P7" s="2"/>
      <c r="Q7" s="2"/>
      <c r="R7" s="2" t="s">
        <v>594</v>
      </c>
      <c r="S7" s="4" t="s">
        <v>15</v>
      </c>
      <c r="T7" s="4" t="s">
        <v>193</v>
      </c>
      <c r="U7" s="2"/>
      <c r="V7" s="2"/>
      <c r="W7" s="2" t="s">
        <v>594</v>
      </c>
      <c r="X7" s="4" t="s">
        <v>15</v>
      </c>
      <c r="Y7" s="4" t="s">
        <v>193</v>
      </c>
      <c r="Z7" s="2" t="s">
        <v>1160</v>
      </c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</row>
    <row r="8" spans="1:83" s="17" customFormat="1" ht="15" customHeight="1" x14ac:dyDescent="0.25">
      <c r="B8" s="4" t="s">
        <v>16</v>
      </c>
      <c r="C8" s="4" t="s">
        <v>17</v>
      </c>
      <c r="D8" s="4" t="s">
        <v>18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  <c r="O8" s="4">
        <v>11</v>
      </c>
      <c r="P8" s="4">
        <v>12</v>
      </c>
      <c r="Q8" s="4">
        <v>13</v>
      </c>
      <c r="R8" s="4">
        <v>14</v>
      </c>
      <c r="S8" s="4">
        <v>15</v>
      </c>
      <c r="T8" s="4">
        <v>16</v>
      </c>
      <c r="U8" s="4">
        <v>17</v>
      </c>
      <c r="V8" s="4">
        <v>18</v>
      </c>
      <c r="W8" s="4">
        <v>19</v>
      </c>
      <c r="X8" s="4">
        <v>20</v>
      </c>
      <c r="Y8" s="4">
        <v>21</v>
      </c>
      <c r="Z8" s="4">
        <v>22</v>
      </c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46"/>
      <c r="BS8" s="146"/>
      <c r="BT8" s="146"/>
      <c r="BU8" s="146"/>
      <c r="BV8" s="146"/>
      <c r="BW8" s="146"/>
      <c r="BX8" s="146"/>
      <c r="BY8" s="146"/>
      <c r="BZ8" s="146"/>
      <c r="CA8" s="146"/>
      <c r="CB8" s="146"/>
      <c r="CC8" s="146"/>
      <c r="CD8" s="146"/>
      <c r="CE8" s="146"/>
    </row>
    <row r="9" spans="1:83" x14ac:dyDescent="0.25">
      <c r="A9" s="131" t="s">
        <v>626</v>
      </c>
      <c r="B9" s="39" t="s">
        <v>1168</v>
      </c>
      <c r="C9" s="82" t="s">
        <v>240</v>
      </c>
      <c r="D9" s="39" t="s">
        <v>19</v>
      </c>
      <c r="E9" s="40">
        <v>2295</v>
      </c>
      <c r="F9" s="40">
        <v>1503</v>
      </c>
      <c r="G9" s="40">
        <v>561</v>
      </c>
      <c r="H9" s="40">
        <v>434</v>
      </c>
      <c r="I9" s="40">
        <v>622</v>
      </c>
      <c r="J9" s="40">
        <v>656</v>
      </c>
      <c r="K9" s="40">
        <v>534</v>
      </c>
      <c r="L9" s="40">
        <v>144</v>
      </c>
      <c r="M9" s="40">
        <v>174</v>
      </c>
      <c r="N9" s="40">
        <v>198</v>
      </c>
      <c r="O9" s="40">
        <v>1045</v>
      </c>
      <c r="P9" s="40">
        <v>16</v>
      </c>
      <c r="Q9" s="40">
        <v>16</v>
      </c>
      <c r="R9" s="40">
        <v>5</v>
      </c>
      <c r="S9" s="40">
        <v>4</v>
      </c>
      <c r="T9" s="40">
        <v>0</v>
      </c>
      <c r="U9" s="40">
        <v>7</v>
      </c>
      <c r="V9" s="40">
        <v>7</v>
      </c>
      <c r="W9" s="40">
        <v>1</v>
      </c>
      <c r="X9" s="40">
        <v>1</v>
      </c>
      <c r="Y9" s="40">
        <v>1</v>
      </c>
      <c r="Z9" s="40">
        <v>7</v>
      </c>
      <c r="AB9" s="15" t="str">
        <f>IF(E9&gt;=F9,"Вірно","Помилка")</f>
        <v>Вірно</v>
      </c>
      <c r="AC9" s="15" t="str">
        <f>IF(E9&gt;=G9,"Вірно","Помилка")</f>
        <v>Вірно</v>
      </c>
      <c r="AD9" s="15" t="str">
        <f>IF(E9&gt;=H9+I9,"Вірно","Помилка")</f>
        <v>Вірно</v>
      </c>
      <c r="AE9" s="15" t="str">
        <f>IF(J9&gt;=K9,"Вірно","Помилка")</f>
        <v>Вірно</v>
      </c>
      <c r="AF9" s="15" t="str">
        <f>IF(J9&gt;=L9,"Вірно","Помилка")</f>
        <v>Вірно</v>
      </c>
      <c r="AG9" s="15" t="str">
        <f>IF(J9&gt;=M9+N9,"Вірно","Помилка")</f>
        <v>Вірно</v>
      </c>
      <c r="AH9" s="15" t="str">
        <f>IF(P9&gt;=Q9,"Вірно","Помилка")</f>
        <v>Вірно</v>
      </c>
      <c r="AI9" s="15" t="str">
        <f>IF(P9&gt;=R9,"Вірно","Помилка")</f>
        <v>Вірно</v>
      </c>
      <c r="AJ9" s="15" t="str">
        <f>IF(P9&gt;=S9+T9,"Вірно","Помилка")</f>
        <v>Вірно</v>
      </c>
      <c r="AK9" s="15" t="str">
        <f>IF(U9&gt;=V9,"Вірно","Помилка")</f>
        <v>Вірно</v>
      </c>
      <c r="AL9" s="15" t="str">
        <f>IF(U9&gt;=W9,"Вірно","Помилка")</f>
        <v>Вірно</v>
      </c>
      <c r="AM9" s="15" t="str">
        <f>IF(U9&gt;=X9+Y9,"Вірно","Помилка")</f>
        <v>Вірно</v>
      </c>
    </row>
    <row r="10" spans="1:83" ht="15" customHeight="1" x14ac:dyDescent="0.25">
      <c r="A10" s="131" t="s">
        <v>627</v>
      </c>
      <c r="B10" s="39" t="s">
        <v>543</v>
      </c>
      <c r="C10" s="38" t="s">
        <v>241</v>
      </c>
      <c r="D10" s="39" t="s">
        <v>22</v>
      </c>
      <c r="E10" s="40">
        <v>250</v>
      </c>
      <c r="F10" s="40">
        <v>196</v>
      </c>
      <c r="G10" s="40">
        <v>76</v>
      </c>
      <c r="H10" s="40">
        <v>32</v>
      </c>
      <c r="I10" s="40">
        <v>71</v>
      </c>
      <c r="J10" s="40">
        <v>65</v>
      </c>
      <c r="K10" s="40">
        <v>57</v>
      </c>
      <c r="L10" s="40">
        <v>15</v>
      </c>
      <c r="M10" s="40">
        <v>19</v>
      </c>
      <c r="N10" s="40">
        <v>28</v>
      </c>
      <c r="O10" s="40">
        <v>131</v>
      </c>
      <c r="P10" s="40">
        <v>4</v>
      </c>
      <c r="Q10" s="40">
        <v>4</v>
      </c>
      <c r="R10" s="40">
        <v>0</v>
      </c>
      <c r="S10" s="40">
        <v>1</v>
      </c>
      <c r="T10" s="40">
        <v>0</v>
      </c>
      <c r="U10" s="40">
        <v>3</v>
      </c>
      <c r="V10" s="40">
        <v>3</v>
      </c>
      <c r="W10" s="40">
        <v>0</v>
      </c>
      <c r="X10" s="40">
        <v>0</v>
      </c>
      <c r="Y10" s="40">
        <v>1</v>
      </c>
      <c r="Z10" s="40">
        <v>0</v>
      </c>
      <c r="AB10" s="15" t="str">
        <f>IF(E10&gt;=F10,"Вірно","Помилка")</f>
        <v>Вірно</v>
      </c>
      <c r="AC10" s="15" t="str">
        <f>IF(E10&gt;=G10,"Вірно","Помилка")</f>
        <v>Вірно</v>
      </c>
      <c r="AD10" s="15" t="str">
        <f>IF(E10&gt;=H10+I10,"Вірно","Помилка")</f>
        <v>Вірно</v>
      </c>
      <c r="AE10" s="15" t="str">
        <f>IF(J10&gt;=K10,"Вірно","Помилка")</f>
        <v>Вірно</v>
      </c>
      <c r="AF10" s="15" t="str">
        <f>IF(J10&gt;=L10,"Вірно","Помилка")</f>
        <v>Вірно</v>
      </c>
      <c r="AG10" s="15" t="str">
        <f>IF(J10&gt;=M10+N10,"Вірно","Помилка")</f>
        <v>Вірно</v>
      </c>
      <c r="AH10" s="15" t="str">
        <f>IF(P10&gt;=Q10,"Вірно","Помилка")</f>
        <v>Вірно</v>
      </c>
      <c r="AI10" s="15" t="str">
        <f>IF(P10&gt;=R10,"Вірно","Помилка")</f>
        <v>Вірно</v>
      </c>
      <c r="AJ10" s="15" t="str">
        <f>IF(P10&gt;=S10+T10,"Вірно","Помилка")</f>
        <v>Вірно</v>
      </c>
      <c r="AK10" s="15" t="str">
        <f>IF(U10&gt;=V10,"Вірно","Помилка")</f>
        <v>Вірно</v>
      </c>
      <c r="AL10" s="15" t="str">
        <f>IF(U10&gt;=W10,"Вірно","Помилка")</f>
        <v>Вірно</v>
      </c>
      <c r="AM10" s="15" t="str">
        <f>IF(U10&gt;=X10+Y10,"Вірно","Помилка")</f>
        <v>Вірно</v>
      </c>
    </row>
    <row r="11" spans="1:83" ht="15" customHeight="1" x14ac:dyDescent="0.25">
      <c r="B11" s="73" t="s">
        <v>202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2"/>
    </row>
    <row r="12" spans="1:83" ht="15" customHeight="1" x14ac:dyDescent="0.25">
      <c r="A12" s="131" t="s">
        <v>628</v>
      </c>
      <c r="B12" s="72" t="s">
        <v>317</v>
      </c>
      <c r="C12" s="44" t="s">
        <v>242</v>
      </c>
      <c r="D12" s="45" t="s">
        <v>24</v>
      </c>
      <c r="E12" s="46">
        <v>80</v>
      </c>
      <c r="F12" s="46">
        <v>66</v>
      </c>
      <c r="G12" s="46">
        <v>12</v>
      </c>
      <c r="H12" s="46">
        <v>2</v>
      </c>
      <c r="I12" s="46">
        <v>22</v>
      </c>
      <c r="J12" s="46">
        <v>42</v>
      </c>
      <c r="K12" s="46">
        <v>38</v>
      </c>
      <c r="L12" s="46">
        <v>5</v>
      </c>
      <c r="M12" s="46">
        <v>3</v>
      </c>
      <c r="N12" s="46">
        <v>5</v>
      </c>
      <c r="O12" s="46">
        <v>19</v>
      </c>
      <c r="P12" s="46">
        <v>3</v>
      </c>
      <c r="Q12" s="46">
        <v>3</v>
      </c>
      <c r="R12" s="46">
        <v>0</v>
      </c>
      <c r="S12" s="46">
        <v>0</v>
      </c>
      <c r="T12" s="46">
        <v>0</v>
      </c>
      <c r="U12" s="46">
        <v>3</v>
      </c>
      <c r="V12" s="46">
        <v>3</v>
      </c>
      <c r="W12" s="46">
        <v>0</v>
      </c>
      <c r="X12" s="46">
        <v>0</v>
      </c>
      <c r="Y12" s="46">
        <v>1</v>
      </c>
      <c r="Z12" s="46">
        <v>0</v>
      </c>
      <c r="AB12" s="15" t="str">
        <f t="shared" ref="AB12:AB14" si="0">IF(E12&gt;=F12,"Вірно","Помилка")</f>
        <v>Вірно</v>
      </c>
      <c r="AC12" s="15" t="str">
        <f t="shared" ref="AC12:AC14" si="1">IF(E12&gt;=G12,"Вірно","Помилка")</f>
        <v>Вірно</v>
      </c>
      <c r="AD12" s="15" t="str">
        <f t="shared" ref="AD12:AD14" si="2">IF(E12&gt;=H12+I12,"Вірно","Помилка")</f>
        <v>Вірно</v>
      </c>
      <c r="AE12" s="15" t="str">
        <f t="shared" ref="AE12:AE14" si="3">IF(J12&gt;=K12,"Вірно","Помилка")</f>
        <v>Вірно</v>
      </c>
      <c r="AF12" s="15" t="str">
        <f t="shared" ref="AF12:AF14" si="4">IF(J12&gt;=L12,"Вірно","Помилка")</f>
        <v>Вірно</v>
      </c>
      <c r="AG12" s="15" t="str">
        <f t="shared" ref="AG12:AG14" si="5">IF(J12&gt;=M12+N12,"Вірно","Помилка")</f>
        <v>Вірно</v>
      </c>
      <c r="AH12" s="15" t="str">
        <f t="shared" ref="AH12:AH14" si="6">IF(P12&gt;=Q12,"Вірно","Помилка")</f>
        <v>Вірно</v>
      </c>
      <c r="AI12" s="15" t="str">
        <f t="shared" ref="AI12:AI14" si="7">IF(P12&gt;=R12,"Вірно","Помилка")</f>
        <v>Вірно</v>
      </c>
      <c r="AJ12" s="15" t="str">
        <f t="shared" ref="AJ12:AJ14" si="8">IF(P12&gt;=S12+T12,"Вірно","Помилка")</f>
        <v>Вірно</v>
      </c>
      <c r="AK12" s="15" t="str">
        <f t="shared" ref="AK12:AK14" si="9">IF(U12&gt;=V12,"Вірно","Помилка")</f>
        <v>Вірно</v>
      </c>
      <c r="AL12" s="15" t="str">
        <f t="shared" ref="AL12:AL14" si="10">IF(U12&gt;=W12,"Вірно","Помилка")</f>
        <v>Вірно</v>
      </c>
      <c r="AM12" s="15" t="str">
        <f t="shared" ref="AM12:AM14" si="11">IF(U12&gt;=X12+Y12,"Вірно","Помилка")</f>
        <v>Вірно</v>
      </c>
    </row>
    <row r="13" spans="1:83" ht="22.5" x14ac:dyDescent="0.25">
      <c r="A13" s="131" t="s">
        <v>798</v>
      </c>
      <c r="B13" s="72" t="s">
        <v>318</v>
      </c>
      <c r="C13" s="44" t="s">
        <v>243</v>
      </c>
      <c r="D13" s="45" t="s">
        <v>33</v>
      </c>
      <c r="E13" s="46">
        <v>53</v>
      </c>
      <c r="F13" s="46">
        <v>48</v>
      </c>
      <c r="G13" s="46">
        <v>13</v>
      </c>
      <c r="H13" s="46">
        <v>24</v>
      </c>
      <c r="I13" s="46">
        <v>18</v>
      </c>
      <c r="J13" s="46">
        <v>4</v>
      </c>
      <c r="K13" s="46">
        <v>2</v>
      </c>
      <c r="L13" s="46">
        <v>3</v>
      </c>
      <c r="M13" s="46">
        <v>2</v>
      </c>
      <c r="N13" s="46">
        <v>2</v>
      </c>
      <c r="O13" s="46">
        <v>15</v>
      </c>
      <c r="P13" s="46">
        <v>0</v>
      </c>
      <c r="Q13" s="46">
        <v>0</v>
      </c>
      <c r="R13" s="46">
        <v>0</v>
      </c>
      <c r="S13" s="46">
        <v>0</v>
      </c>
      <c r="T13" s="46">
        <v>0</v>
      </c>
      <c r="U13" s="46">
        <v>0</v>
      </c>
      <c r="V13" s="46">
        <v>0</v>
      </c>
      <c r="W13" s="46">
        <v>0</v>
      </c>
      <c r="X13" s="46">
        <v>0</v>
      </c>
      <c r="Y13" s="46">
        <v>0</v>
      </c>
      <c r="Z13" s="46">
        <v>0</v>
      </c>
      <c r="AB13" s="15" t="str">
        <f t="shared" si="0"/>
        <v>Вірно</v>
      </c>
      <c r="AC13" s="15" t="str">
        <f t="shared" si="1"/>
        <v>Вірно</v>
      </c>
      <c r="AD13" s="15" t="str">
        <f t="shared" si="2"/>
        <v>Вірно</v>
      </c>
      <c r="AE13" s="15" t="str">
        <f t="shared" si="3"/>
        <v>Вірно</v>
      </c>
      <c r="AF13" s="15" t="str">
        <f t="shared" si="4"/>
        <v>Вірно</v>
      </c>
      <c r="AG13" s="15" t="str">
        <f t="shared" si="5"/>
        <v>Вірно</v>
      </c>
      <c r="AH13" s="15" t="str">
        <f t="shared" si="6"/>
        <v>Вірно</v>
      </c>
      <c r="AI13" s="15" t="str">
        <f t="shared" si="7"/>
        <v>Вірно</v>
      </c>
      <c r="AJ13" s="15" t="str">
        <f t="shared" si="8"/>
        <v>Вірно</v>
      </c>
      <c r="AK13" s="15" t="str">
        <f t="shared" si="9"/>
        <v>Вірно</v>
      </c>
      <c r="AL13" s="15" t="str">
        <f t="shared" si="10"/>
        <v>Вірно</v>
      </c>
      <c r="AM13" s="15" t="str">
        <f t="shared" si="11"/>
        <v>Вірно</v>
      </c>
    </row>
    <row r="14" spans="1:83" x14ac:dyDescent="0.25">
      <c r="A14" s="131" t="s">
        <v>792</v>
      </c>
      <c r="B14" s="39" t="s">
        <v>34</v>
      </c>
      <c r="C14" s="38" t="s">
        <v>258</v>
      </c>
      <c r="D14" s="39" t="s">
        <v>331</v>
      </c>
      <c r="E14" s="40">
        <v>1</v>
      </c>
      <c r="F14" s="40">
        <v>1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1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  <c r="AB14" s="15" t="str">
        <f t="shared" si="0"/>
        <v>Вірно</v>
      </c>
      <c r="AC14" s="15" t="str">
        <f t="shared" si="1"/>
        <v>Вірно</v>
      </c>
      <c r="AD14" s="15" t="str">
        <f t="shared" si="2"/>
        <v>Вірно</v>
      </c>
      <c r="AE14" s="15" t="str">
        <f t="shared" si="3"/>
        <v>Вірно</v>
      </c>
      <c r="AF14" s="15" t="str">
        <f t="shared" si="4"/>
        <v>Вірно</v>
      </c>
      <c r="AG14" s="15" t="str">
        <f t="shared" si="5"/>
        <v>Вірно</v>
      </c>
      <c r="AH14" s="15" t="str">
        <f t="shared" si="6"/>
        <v>Вірно</v>
      </c>
      <c r="AI14" s="15" t="str">
        <f t="shared" si="7"/>
        <v>Вірно</v>
      </c>
      <c r="AJ14" s="15" t="str">
        <f t="shared" si="8"/>
        <v>Вірно</v>
      </c>
      <c r="AK14" s="15" t="str">
        <f t="shared" si="9"/>
        <v>Вірно</v>
      </c>
      <c r="AL14" s="15" t="str">
        <f t="shared" si="10"/>
        <v>Вірно</v>
      </c>
      <c r="AM14" s="15" t="str">
        <f t="shared" si="11"/>
        <v>Вірно</v>
      </c>
    </row>
    <row r="15" spans="1:83" ht="15" customHeight="1" x14ac:dyDescent="0.25">
      <c r="B15" s="73" t="s">
        <v>598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2"/>
    </row>
    <row r="16" spans="1:83" ht="15" customHeight="1" x14ac:dyDescent="0.25">
      <c r="A16" s="65" t="s">
        <v>796</v>
      </c>
      <c r="B16" s="72" t="s">
        <v>40</v>
      </c>
      <c r="C16" s="44" t="s">
        <v>261</v>
      </c>
      <c r="D16" s="45" t="s">
        <v>319</v>
      </c>
      <c r="E16" s="46">
        <v>1</v>
      </c>
      <c r="F16" s="46">
        <v>1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6">
        <v>1</v>
      </c>
      <c r="P16" s="46">
        <v>0</v>
      </c>
      <c r="Q16" s="46">
        <v>0</v>
      </c>
      <c r="R16" s="46">
        <v>0</v>
      </c>
      <c r="S16" s="46">
        <v>0</v>
      </c>
      <c r="T16" s="46">
        <v>0</v>
      </c>
      <c r="U16" s="46">
        <v>0</v>
      </c>
      <c r="V16" s="46">
        <v>0</v>
      </c>
      <c r="W16" s="46">
        <v>0</v>
      </c>
      <c r="X16" s="46">
        <v>0</v>
      </c>
      <c r="Y16" s="46">
        <v>0</v>
      </c>
      <c r="Z16" s="46">
        <v>0</v>
      </c>
      <c r="AB16" s="15" t="str">
        <f t="shared" ref="AB16:AB26" si="12">IF(E16&gt;=F16,"Вірно","Помилка")</f>
        <v>Вірно</v>
      </c>
      <c r="AC16" s="15" t="str">
        <f t="shared" ref="AC16:AC26" si="13">IF(E16&gt;=G16,"Вірно","Помилка")</f>
        <v>Вірно</v>
      </c>
      <c r="AD16" s="15" t="str">
        <f t="shared" ref="AD16:AD26" si="14">IF(E16&gt;=H16+I16,"Вірно","Помилка")</f>
        <v>Вірно</v>
      </c>
      <c r="AE16" s="15" t="str">
        <f t="shared" ref="AE16:AE26" si="15">IF(J16&gt;=K16,"Вірно","Помилка")</f>
        <v>Вірно</v>
      </c>
      <c r="AF16" s="15" t="str">
        <f t="shared" ref="AF16:AF26" si="16">IF(J16&gt;=L16,"Вірно","Помилка")</f>
        <v>Вірно</v>
      </c>
      <c r="AG16" s="15" t="str">
        <f t="shared" ref="AG16:AG26" si="17">IF(J16&gt;=M16+N16,"Вірно","Помилка")</f>
        <v>Вірно</v>
      </c>
      <c r="AH16" s="15" t="str">
        <f t="shared" ref="AH16:AH26" si="18">IF(P16&gt;=Q16,"Вірно","Помилка")</f>
        <v>Вірно</v>
      </c>
      <c r="AI16" s="15" t="str">
        <f t="shared" ref="AI16:AI26" si="19">IF(P16&gt;=R16,"Вірно","Помилка")</f>
        <v>Вірно</v>
      </c>
      <c r="AJ16" s="15" t="str">
        <f t="shared" ref="AJ16:AJ26" si="20">IF(P16&gt;=S16+T16,"Вірно","Помилка")</f>
        <v>Вірно</v>
      </c>
      <c r="AK16" s="15" t="str">
        <f t="shared" ref="AK16:AK26" si="21">IF(U16&gt;=V16,"Вірно","Помилка")</f>
        <v>Вірно</v>
      </c>
      <c r="AL16" s="15" t="str">
        <f t="shared" ref="AL16:AL26" si="22">IF(U16&gt;=W16,"Вірно","Помилка")</f>
        <v>Вірно</v>
      </c>
      <c r="AM16" s="15" t="str">
        <f t="shared" ref="AM16:AM26" si="23">IF(U16&gt;=X16+Y16,"Вірно","Помилка")</f>
        <v>Вірно</v>
      </c>
    </row>
    <row r="17" spans="1:39" x14ac:dyDescent="0.25">
      <c r="A17" s="65" t="s">
        <v>797</v>
      </c>
      <c r="B17" s="72" t="s">
        <v>42</v>
      </c>
      <c r="C17" s="44" t="s">
        <v>262</v>
      </c>
      <c r="D17" s="45" t="s">
        <v>320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v>0</v>
      </c>
      <c r="Z17" s="46">
        <v>0</v>
      </c>
      <c r="AB17" s="15" t="str">
        <f t="shared" si="12"/>
        <v>Вірно</v>
      </c>
      <c r="AC17" s="15" t="str">
        <f t="shared" si="13"/>
        <v>Вірно</v>
      </c>
      <c r="AD17" s="15" t="str">
        <f t="shared" si="14"/>
        <v>Вірно</v>
      </c>
      <c r="AE17" s="15" t="str">
        <f t="shared" si="15"/>
        <v>Вірно</v>
      </c>
      <c r="AF17" s="15" t="str">
        <f t="shared" si="16"/>
        <v>Вірно</v>
      </c>
      <c r="AG17" s="15" t="str">
        <f t="shared" si="17"/>
        <v>Вірно</v>
      </c>
      <c r="AH17" s="15" t="str">
        <f t="shared" si="18"/>
        <v>Вірно</v>
      </c>
      <c r="AI17" s="15" t="str">
        <f t="shared" si="19"/>
        <v>Вірно</v>
      </c>
      <c r="AJ17" s="15" t="str">
        <f t="shared" si="20"/>
        <v>Вірно</v>
      </c>
      <c r="AK17" s="15" t="str">
        <f t="shared" si="21"/>
        <v>Вірно</v>
      </c>
      <c r="AL17" s="15" t="str">
        <f t="shared" si="22"/>
        <v>Вірно</v>
      </c>
      <c r="AM17" s="15" t="str">
        <f t="shared" si="23"/>
        <v>Вірно</v>
      </c>
    </row>
    <row r="18" spans="1:39" ht="15" customHeight="1" x14ac:dyDescent="0.25">
      <c r="A18" s="131" t="s">
        <v>747</v>
      </c>
      <c r="B18" s="39" t="s">
        <v>570</v>
      </c>
      <c r="C18" s="38" t="s">
        <v>260</v>
      </c>
      <c r="D18" s="39" t="s">
        <v>121</v>
      </c>
      <c r="E18" s="40">
        <v>1242</v>
      </c>
      <c r="F18" s="40">
        <v>882</v>
      </c>
      <c r="G18" s="40">
        <v>329</v>
      </c>
      <c r="H18" s="40">
        <v>114</v>
      </c>
      <c r="I18" s="40">
        <v>312</v>
      </c>
      <c r="J18" s="40">
        <v>352</v>
      </c>
      <c r="K18" s="40">
        <v>301</v>
      </c>
      <c r="L18" s="40">
        <v>56</v>
      </c>
      <c r="M18" s="40">
        <v>58</v>
      </c>
      <c r="N18" s="40">
        <v>93</v>
      </c>
      <c r="O18" s="40">
        <v>740</v>
      </c>
      <c r="P18" s="40">
        <v>9</v>
      </c>
      <c r="Q18" s="40">
        <v>9</v>
      </c>
      <c r="R18" s="40">
        <v>5</v>
      </c>
      <c r="S18" s="40">
        <v>2</v>
      </c>
      <c r="T18" s="40">
        <v>0</v>
      </c>
      <c r="U18" s="40">
        <v>2</v>
      </c>
      <c r="V18" s="40">
        <v>2</v>
      </c>
      <c r="W18" s="40">
        <v>1</v>
      </c>
      <c r="X18" s="40">
        <v>0</v>
      </c>
      <c r="Y18" s="40">
        <v>0</v>
      </c>
      <c r="Z18" s="40">
        <v>6</v>
      </c>
      <c r="AB18" s="15" t="str">
        <f t="shared" si="12"/>
        <v>Вірно</v>
      </c>
      <c r="AC18" s="15" t="str">
        <f t="shared" si="13"/>
        <v>Вірно</v>
      </c>
      <c r="AD18" s="15" t="str">
        <f t="shared" si="14"/>
        <v>Вірно</v>
      </c>
      <c r="AE18" s="15" t="str">
        <f t="shared" si="15"/>
        <v>Вірно</v>
      </c>
      <c r="AF18" s="15" t="str">
        <f t="shared" si="16"/>
        <v>Вірно</v>
      </c>
      <c r="AG18" s="15" t="str">
        <f t="shared" si="17"/>
        <v>Вірно</v>
      </c>
      <c r="AH18" s="15" t="str">
        <f t="shared" si="18"/>
        <v>Вірно</v>
      </c>
      <c r="AI18" s="15" t="str">
        <f t="shared" si="19"/>
        <v>Вірно</v>
      </c>
      <c r="AJ18" s="15" t="str">
        <f t="shared" si="20"/>
        <v>Вірно</v>
      </c>
      <c r="AK18" s="15" t="str">
        <f t="shared" si="21"/>
        <v>Вірно</v>
      </c>
      <c r="AL18" s="15" t="str">
        <f t="shared" si="22"/>
        <v>Вірно</v>
      </c>
      <c r="AM18" s="15" t="str">
        <f t="shared" si="23"/>
        <v>Вірно</v>
      </c>
    </row>
    <row r="19" spans="1:39" x14ac:dyDescent="0.25">
      <c r="A19" s="65" t="s">
        <v>748</v>
      </c>
      <c r="B19" s="72" t="s">
        <v>321</v>
      </c>
      <c r="C19" s="44" t="s">
        <v>286</v>
      </c>
      <c r="D19" s="45" t="s">
        <v>123</v>
      </c>
      <c r="E19" s="46">
        <v>1075</v>
      </c>
      <c r="F19" s="46">
        <v>728</v>
      </c>
      <c r="G19" s="46">
        <v>314</v>
      </c>
      <c r="H19" s="46">
        <v>62</v>
      </c>
      <c r="I19" s="46">
        <v>224</v>
      </c>
      <c r="J19" s="46">
        <v>348</v>
      </c>
      <c r="K19" s="46">
        <v>297</v>
      </c>
      <c r="L19" s="46">
        <v>54</v>
      </c>
      <c r="M19" s="46">
        <v>57</v>
      </c>
      <c r="N19" s="46">
        <v>90</v>
      </c>
      <c r="O19" s="46">
        <v>706</v>
      </c>
      <c r="P19" s="46">
        <v>8</v>
      </c>
      <c r="Q19" s="46">
        <v>8</v>
      </c>
      <c r="R19" s="46">
        <v>5</v>
      </c>
      <c r="S19" s="46">
        <v>1</v>
      </c>
      <c r="T19" s="46">
        <v>0</v>
      </c>
      <c r="U19" s="46">
        <v>1</v>
      </c>
      <c r="V19" s="46">
        <v>1</v>
      </c>
      <c r="W19" s="46">
        <v>1</v>
      </c>
      <c r="X19" s="46">
        <v>0</v>
      </c>
      <c r="Y19" s="46">
        <v>0</v>
      </c>
      <c r="Z19" s="46">
        <v>6</v>
      </c>
      <c r="AB19" s="15" t="str">
        <f t="shared" si="12"/>
        <v>Вірно</v>
      </c>
      <c r="AC19" s="15" t="str">
        <f t="shared" si="13"/>
        <v>Вірно</v>
      </c>
      <c r="AD19" s="15" t="str">
        <f t="shared" si="14"/>
        <v>Вірно</v>
      </c>
      <c r="AE19" s="15" t="str">
        <f t="shared" si="15"/>
        <v>Вірно</v>
      </c>
      <c r="AF19" s="15" t="str">
        <f t="shared" si="16"/>
        <v>Вірно</v>
      </c>
      <c r="AG19" s="15" t="str">
        <f t="shared" si="17"/>
        <v>Вірно</v>
      </c>
      <c r="AH19" s="15" t="str">
        <f t="shared" si="18"/>
        <v>Вірно</v>
      </c>
      <c r="AI19" s="15" t="str">
        <f t="shared" si="19"/>
        <v>Вірно</v>
      </c>
      <c r="AJ19" s="15" t="str">
        <f t="shared" si="20"/>
        <v>Вірно</v>
      </c>
      <c r="AK19" s="15" t="str">
        <f t="shared" si="21"/>
        <v>Вірно</v>
      </c>
      <c r="AL19" s="15" t="str">
        <f t="shared" si="22"/>
        <v>Вірно</v>
      </c>
      <c r="AM19" s="15" t="str">
        <f t="shared" si="23"/>
        <v>Вірно</v>
      </c>
    </row>
    <row r="20" spans="1:39" x14ac:dyDescent="0.25">
      <c r="A20" s="131" t="s">
        <v>751</v>
      </c>
      <c r="B20" s="39" t="s">
        <v>223</v>
      </c>
      <c r="C20" s="38" t="s">
        <v>259</v>
      </c>
      <c r="D20" s="39" t="s">
        <v>127</v>
      </c>
      <c r="E20" s="40">
        <v>15</v>
      </c>
      <c r="F20" s="40">
        <v>9</v>
      </c>
      <c r="G20" s="40">
        <v>0</v>
      </c>
      <c r="H20" s="40">
        <v>1</v>
      </c>
      <c r="I20" s="40">
        <v>8</v>
      </c>
      <c r="J20" s="40">
        <v>1</v>
      </c>
      <c r="K20" s="40">
        <v>1</v>
      </c>
      <c r="L20" s="40">
        <v>0</v>
      </c>
      <c r="M20" s="40">
        <v>0</v>
      </c>
      <c r="N20" s="40">
        <v>0</v>
      </c>
      <c r="O20" s="40">
        <v>14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40">
        <v>0</v>
      </c>
      <c r="Y20" s="40">
        <v>0</v>
      </c>
      <c r="Z20" s="40">
        <v>0</v>
      </c>
      <c r="AB20" s="15" t="str">
        <f t="shared" si="12"/>
        <v>Вірно</v>
      </c>
      <c r="AC20" s="15" t="str">
        <f t="shared" si="13"/>
        <v>Вірно</v>
      </c>
      <c r="AD20" s="15" t="str">
        <f t="shared" si="14"/>
        <v>Вірно</v>
      </c>
      <c r="AE20" s="15" t="str">
        <f t="shared" si="15"/>
        <v>Вірно</v>
      </c>
      <c r="AF20" s="15" t="str">
        <f t="shared" si="16"/>
        <v>Вірно</v>
      </c>
      <c r="AG20" s="15" t="str">
        <f t="shared" si="17"/>
        <v>Вірно</v>
      </c>
      <c r="AH20" s="15" t="str">
        <f t="shared" si="18"/>
        <v>Вірно</v>
      </c>
      <c r="AI20" s="15" t="str">
        <f t="shared" si="19"/>
        <v>Вірно</v>
      </c>
      <c r="AJ20" s="15" t="str">
        <f t="shared" si="20"/>
        <v>Вірно</v>
      </c>
      <c r="AK20" s="15" t="str">
        <f t="shared" si="21"/>
        <v>Вірно</v>
      </c>
      <c r="AL20" s="15" t="str">
        <f t="shared" si="22"/>
        <v>Вірно</v>
      </c>
      <c r="AM20" s="15" t="str">
        <f t="shared" si="23"/>
        <v>Вірно</v>
      </c>
    </row>
    <row r="21" spans="1:39" x14ac:dyDescent="0.25">
      <c r="A21" s="65" t="s">
        <v>761</v>
      </c>
      <c r="B21" s="72" t="s">
        <v>322</v>
      </c>
      <c r="C21" s="44" t="s">
        <v>302</v>
      </c>
      <c r="D21" s="45" t="s">
        <v>135</v>
      </c>
      <c r="E21" s="46">
        <v>1</v>
      </c>
      <c r="F21" s="46">
        <v>0</v>
      </c>
      <c r="G21" s="46">
        <v>0</v>
      </c>
      <c r="H21" s="46">
        <v>0</v>
      </c>
      <c r="I21" s="46">
        <v>1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1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B21" s="15" t="str">
        <f t="shared" si="12"/>
        <v>Вірно</v>
      </c>
      <c r="AC21" s="15" t="str">
        <f t="shared" si="13"/>
        <v>Вірно</v>
      </c>
      <c r="AD21" s="15" t="str">
        <f t="shared" si="14"/>
        <v>Вірно</v>
      </c>
      <c r="AE21" s="15" t="str">
        <f t="shared" si="15"/>
        <v>Вірно</v>
      </c>
      <c r="AF21" s="15" t="str">
        <f t="shared" si="16"/>
        <v>Вірно</v>
      </c>
      <c r="AG21" s="15" t="str">
        <f t="shared" si="17"/>
        <v>Вірно</v>
      </c>
      <c r="AH21" s="15" t="str">
        <f t="shared" si="18"/>
        <v>Вірно</v>
      </c>
      <c r="AI21" s="15" t="str">
        <f t="shared" si="19"/>
        <v>Вірно</v>
      </c>
      <c r="AJ21" s="15" t="str">
        <f t="shared" si="20"/>
        <v>Вірно</v>
      </c>
      <c r="AK21" s="15" t="str">
        <f t="shared" si="21"/>
        <v>Вірно</v>
      </c>
      <c r="AL21" s="15" t="str">
        <f t="shared" si="22"/>
        <v>Вірно</v>
      </c>
      <c r="AM21" s="15" t="str">
        <f t="shared" si="23"/>
        <v>Вірно</v>
      </c>
    </row>
    <row r="22" spans="1:39" ht="26.25" customHeight="1" x14ac:dyDescent="0.25">
      <c r="A22" s="131" t="s">
        <v>752</v>
      </c>
      <c r="B22" s="39" t="s">
        <v>542</v>
      </c>
      <c r="C22" s="38" t="s">
        <v>332</v>
      </c>
      <c r="D22" s="39" t="s">
        <v>137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B22" s="15" t="str">
        <f t="shared" si="12"/>
        <v>Вірно</v>
      </c>
      <c r="AC22" s="15" t="str">
        <f t="shared" si="13"/>
        <v>Вірно</v>
      </c>
      <c r="AD22" s="15" t="str">
        <f t="shared" si="14"/>
        <v>Вірно</v>
      </c>
      <c r="AE22" s="15" t="str">
        <f t="shared" si="15"/>
        <v>Вірно</v>
      </c>
      <c r="AF22" s="15" t="str">
        <f t="shared" si="16"/>
        <v>Вірно</v>
      </c>
      <c r="AG22" s="15" t="str">
        <f t="shared" si="17"/>
        <v>Вірно</v>
      </c>
      <c r="AH22" s="15" t="str">
        <f t="shared" si="18"/>
        <v>Вірно</v>
      </c>
      <c r="AI22" s="15" t="str">
        <f t="shared" si="19"/>
        <v>Вірно</v>
      </c>
      <c r="AJ22" s="15" t="str">
        <f t="shared" si="20"/>
        <v>Вірно</v>
      </c>
      <c r="AK22" s="15" t="str">
        <f t="shared" si="21"/>
        <v>Вірно</v>
      </c>
      <c r="AL22" s="15" t="str">
        <f t="shared" si="22"/>
        <v>Вірно</v>
      </c>
      <c r="AM22" s="15" t="str">
        <f t="shared" si="23"/>
        <v>Вірно</v>
      </c>
    </row>
    <row r="23" spans="1:39" ht="15" customHeight="1" x14ac:dyDescent="0.25">
      <c r="A23" s="65" t="s">
        <v>765</v>
      </c>
      <c r="B23" s="72" t="s">
        <v>337</v>
      </c>
      <c r="C23" s="44" t="s">
        <v>507</v>
      </c>
      <c r="D23" s="45" t="s">
        <v>143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6">
        <v>0</v>
      </c>
      <c r="Y23" s="46">
        <v>0</v>
      </c>
      <c r="Z23" s="46">
        <v>0</v>
      </c>
      <c r="AB23" s="15" t="str">
        <f t="shared" si="12"/>
        <v>Вірно</v>
      </c>
      <c r="AC23" s="15" t="str">
        <f t="shared" si="13"/>
        <v>Вірно</v>
      </c>
      <c r="AD23" s="15" t="str">
        <f t="shared" si="14"/>
        <v>Вірно</v>
      </c>
      <c r="AE23" s="15" t="str">
        <f t="shared" si="15"/>
        <v>Вірно</v>
      </c>
      <c r="AF23" s="15" t="str">
        <f t="shared" si="16"/>
        <v>Вірно</v>
      </c>
      <c r="AG23" s="15" t="str">
        <f t="shared" si="17"/>
        <v>Вірно</v>
      </c>
      <c r="AH23" s="15" t="str">
        <f t="shared" si="18"/>
        <v>Вірно</v>
      </c>
      <c r="AI23" s="15" t="str">
        <f t="shared" si="19"/>
        <v>Вірно</v>
      </c>
      <c r="AJ23" s="15" t="str">
        <f t="shared" si="20"/>
        <v>Вірно</v>
      </c>
      <c r="AK23" s="15" t="str">
        <f t="shared" si="21"/>
        <v>Вірно</v>
      </c>
      <c r="AL23" s="15" t="str">
        <f t="shared" si="22"/>
        <v>Вірно</v>
      </c>
      <c r="AM23" s="15" t="str">
        <f t="shared" si="23"/>
        <v>Вірно</v>
      </c>
    </row>
    <row r="24" spans="1:39" x14ac:dyDescent="0.25">
      <c r="A24" s="131" t="s">
        <v>755</v>
      </c>
      <c r="B24" s="39" t="s">
        <v>151</v>
      </c>
      <c r="C24" s="38" t="s">
        <v>333</v>
      </c>
      <c r="D24" s="39" t="s">
        <v>152</v>
      </c>
      <c r="E24" s="40">
        <v>387</v>
      </c>
      <c r="F24" s="40">
        <v>273</v>
      </c>
      <c r="G24" s="40">
        <v>154</v>
      </c>
      <c r="H24" s="40">
        <v>110</v>
      </c>
      <c r="I24" s="40">
        <v>8</v>
      </c>
      <c r="J24" s="40">
        <v>236</v>
      </c>
      <c r="K24" s="40">
        <v>167</v>
      </c>
      <c r="L24" s="40">
        <v>73</v>
      </c>
      <c r="M24" s="40">
        <v>97</v>
      </c>
      <c r="N24" s="40">
        <v>26</v>
      </c>
      <c r="O24" s="40">
        <v>152</v>
      </c>
      <c r="P24" s="40">
        <v>3</v>
      </c>
      <c r="Q24" s="40">
        <v>3</v>
      </c>
      <c r="R24" s="40">
        <v>0</v>
      </c>
      <c r="S24" s="40">
        <v>1</v>
      </c>
      <c r="T24" s="40">
        <v>0</v>
      </c>
      <c r="U24" s="40">
        <v>2</v>
      </c>
      <c r="V24" s="40">
        <v>2</v>
      </c>
      <c r="W24" s="40">
        <v>0</v>
      </c>
      <c r="X24" s="40">
        <v>1</v>
      </c>
      <c r="Y24" s="40">
        <v>0</v>
      </c>
      <c r="Z24" s="40">
        <v>1</v>
      </c>
      <c r="AB24" s="15" t="str">
        <f t="shared" si="12"/>
        <v>Вірно</v>
      </c>
      <c r="AC24" s="15" t="str">
        <f t="shared" si="13"/>
        <v>Вірно</v>
      </c>
      <c r="AD24" s="15" t="str">
        <f t="shared" si="14"/>
        <v>Вірно</v>
      </c>
      <c r="AE24" s="15" t="str">
        <f t="shared" si="15"/>
        <v>Вірно</v>
      </c>
      <c r="AF24" s="15" t="str">
        <f t="shared" si="16"/>
        <v>Вірно</v>
      </c>
      <c r="AG24" s="15" t="str">
        <f t="shared" si="17"/>
        <v>Вірно</v>
      </c>
      <c r="AH24" s="15" t="str">
        <f t="shared" si="18"/>
        <v>Вірно</v>
      </c>
      <c r="AI24" s="15" t="str">
        <f t="shared" si="19"/>
        <v>Вірно</v>
      </c>
      <c r="AJ24" s="15" t="str">
        <f t="shared" si="20"/>
        <v>Вірно</v>
      </c>
      <c r="AK24" s="15" t="str">
        <f t="shared" si="21"/>
        <v>Вірно</v>
      </c>
      <c r="AL24" s="15" t="str">
        <f t="shared" si="22"/>
        <v>Вірно</v>
      </c>
      <c r="AM24" s="15" t="str">
        <f t="shared" si="23"/>
        <v>Вірно</v>
      </c>
    </row>
    <row r="25" spans="1:39" x14ac:dyDescent="0.25">
      <c r="A25" s="131" t="s">
        <v>770</v>
      </c>
      <c r="B25" s="72" t="s">
        <v>323</v>
      </c>
      <c r="C25" s="44" t="s">
        <v>512</v>
      </c>
      <c r="D25" s="45" t="s">
        <v>157</v>
      </c>
      <c r="E25" s="46">
        <v>90</v>
      </c>
      <c r="F25" s="46">
        <v>31</v>
      </c>
      <c r="G25" s="46">
        <v>73</v>
      </c>
      <c r="H25" s="46">
        <v>53</v>
      </c>
      <c r="I25" s="46">
        <v>0</v>
      </c>
      <c r="J25" s="46">
        <v>59</v>
      </c>
      <c r="K25" s="46">
        <v>5</v>
      </c>
      <c r="L25" s="46">
        <v>51</v>
      </c>
      <c r="M25" s="46">
        <v>42</v>
      </c>
      <c r="N25" s="46">
        <v>0</v>
      </c>
      <c r="O25" s="46">
        <v>34</v>
      </c>
      <c r="P25" s="46">
        <v>0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Y25" s="46">
        <v>0</v>
      </c>
      <c r="Z25" s="46">
        <v>0</v>
      </c>
      <c r="AB25" s="15" t="str">
        <f t="shared" si="12"/>
        <v>Вірно</v>
      </c>
      <c r="AC25" s="15" t="str">
        <f t="shared" si="13"/>
        <v>Вірно</v>
      </c>
      <c r="AD25" s="15" t="str">
        <f t="shared" si="14"/>
        <v>Вірно</v>
      </c>
      <c r="AE25" s="15" t="str">
        <f t="shared" si="15"/>
        <v>Вірно</v>
      </c>
      <c r="AF25" s="15" t="str">
        <f t="shared" si="16"/>
        <v>Вірно</v>
      </c>
      <c r="AG25" s="15" t="str">
        <f t="shared" si="17"/>
        <v>Вірно</v>
      </c>
      <c r="AH25" s="15" t="str">
        <f t="shared" si="18"/>
        <v>Вірно</v>
      </c>
      <c r="AI25" s="15" t="str">
        <f t="shared" si="19"/>
        <v>Вірно</v>
      </c>
      <c r="AJ25" s="15" t="str">
        <f t="shared" si="20"/>
        <v>Вірно</v>
      </c>
      <c r="AK25" s="15" t="str">
        <f t="shared" si="21"/>
        <v>Вірно</v>
      </c>
      <c r="AL25" s="15" t="str">
        <f t="shared" si="22"/>
        <v>Вірно</v>
      </c>
      <c r="AM25" s="15" t="str">
        <f t="shared" si="23"/>
        <v>Вірно</v>
      </c>
    </row>
    <row r="26" spans="1:39" x14ac:dyDescent="0.25">
      <c r="A26" s="131" t="s">
        <v>756</v>
      </c>
      <c r="B26" s="39" t="s">
        <v>158</v>
      </c>
      <c r="C26" s="38" t="s">
        <v>334</v>
      </c>
      <c r="D26" s="39" t="s">
        <v>159</v>
      </c>
      <c r="E26" s="40">
        <v>262</v>
      </c>
      <c r="F26" s="40">
        <v>0</v>
      </c>
      <c r="G26" s="40">
        <v>0</v>
      </c>
      <c r="H26" s="40">
        <v>138</v>
      </c>
      <c r="I26" s="40">
        <v>124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7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B26" s="15" t="str">
        <f t="shared" si="12"/>
        <v>Вірно</v>
      </c>
      <c r="AC26" s="15" t="str">
        <f t="shared" si="13"/>
        <v>Вірно</v>
      </c>
      <c r="AD26" s="15" t="str">
        <f t="shared" si="14"/>
        <v>Вірно</v>
      </c>
      <c r="AE26" s="15" t="str">
        <f t="shared" si="15"/>
        <v>Вірно</v>
      </c>
      <c r="AF26" s="15" t="str">
        <f t="shared" si="16"/>
        <v>Вірно</v>
      </c>
      <c r="AG26" s="15" t="str">
        <f t="shared" si="17"/>
        <v>Вірно</v>
      </c>
      <c r="AH26" s="15" t="str">
        <f t="shared" si="18"/>
        <v>Вірно</v>
      </c>
      <c r="AI26" s="15" t="str">
        <f t="shared" si="19"/>
        <v>Вірно</v>
      </c>
      <c r="AJ26" s="15" t="str">
        <f t="shared" si="20"/>
        <v>Вірно</v>
      </c>
      <c r="AK26" s="15" t="str">
        <f t="shared" si="21"/>
        <v>Вірно</v>
      </c>
      <c r="AL26" s="15" t="str">
        <f t="shared" si="22"/>
        <v>Вірно</v>
      </c>
      <c r="AM26" s="15" t="str">
        <f t="shared" si="23"/>
        <v>Вірно</v>
      </c>
    </row>
    <row r="27" spans="1:39" ht="15" customHeight="1" x14ac:dyDescent="0.25">
      <c r="B27" s="73" t="s">
        <v>599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2"/>
    </row>
    <row r="28" spans="1:39" ht="15" customHeight="1" x14ac:dyDescent="0.25">
      <c r="A28" s="65" t="s">
        <v>775</v>
      </c>
      <c r="B28" s="72" t="s">
        <v>168</v>
      </c>
      <c r="C28" s="44" t="s">
        <v>513</v>
      </c>
      <c r="D28" s="45" t="s">
        <v>169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Z28" s="46">
        <v>0</v>
      </c>
      <c r="AB28" s="15" t="str">
        <f t="shared" ref="AB28:AB31" si="24">IF(E28&gt;=F28,"Вірно","Помилка")</f>
        <v>Вірно</v>
      </c>
      <c r="AC28" s="15" t="str">
        <f t="shared" ref="AC28:AC31" si="25">IF(E28&gt;=G28,"Вірно","Помилка")</f>
        <v>Вірно</v>
      </c>
      <c r="AD28" s="15" t="str">
        <f t="shared" ref="AD28:AD31" si="26">IF(E28&gt;=H28+I28,"Вірно","Помилка")</f>
        <v>Вірно</v>
      </c>
      <c r="AE28" s="15" t="str">
        <f t="shared" ref="AE28:AE31" si="27">IF(J28&gt;=K28,"Вірно","Помилка")</f>
        <v>Вірно</v>
      </c>
      <c r="AF28" s="15" t="str">
        <f t="shared" ref="AF28:AF31" si="28">IF(J28&gt;=L28,"Вірно","Помилка")</f>
        <v>Вірно</v>
      </c>
      <c r="AG28" s="15" t="str">
        <f t="shared" ref="AG28:AG31" si="29">IF(J28&gt;=M28+N28,"Вірно","Помилка")</f>
        <v>Вірно</v>
      </c>
      <c r="AH28" s="15" t="str">
        <f t="shared" ref="AH28:AH31" si="30">IF(P28&gt;=Q28,"Вірно","Помилка")</f>
        <v>Вірно</v>
      </c>
      <c r="AI28" s="15" t="str">
        <f t="shared" ref="AI28:AI31" si="31">IF(P28&gt;=R28,"Вірно","Помилка")</f>
        <v>Вірно</v>
      </c>
      <c r="AJ28" s="15" t="str">
        <f t="shared" ref="AJ28:AJ31" si="32">IF(P28&gt;=S28+T28,"Вірно","Помилка")</f>
        <v>Вірно</v>
      </c>
      <c r="AK28" s="15" t="str">
        <f t="shared" ref="AK28:AK31" si="33">IF(U28&gt;=V28,"Вірно","Помилка")</f>
        <v>Вірно</v>
      </c>
      <c r="AL28" s="15" t="str">
        <f t="shared" ref="AL28:AL31" si="34">IF(U28&gt;=W28,"Вірно","Помилка")</f>
        <v>Вірно</v>
      </c>
      <c r="AM28" s="15" t="str">
        <f t="shared" ref="AM28:AM31" si="35">IF(U28&gt;=X28+Y28,"Вірно","Помилка")</f>
        <v>Вірно</v>
      </c>
    </row>
    <row r="29" spans="1:39" ht="45" x14ac:dyDescent="0.25">
      <c r="A29" s="65" t="s">
        <v>799</v>
      </c>
      <c r="B29" s="72" t="s">
        <v>324</v>
      </c>
      <c r="C29" s="44" t="s">
        <v>571</v>
      </c>
      <c r="D29" s="45" t="s">
        <v>325</v>
      </c>
      <c r="E29" s="46">
        <v>262</v>
      </c>
      <c r="F29" s="46">
        <v>0</v>
      </c>
      <c r="G29" s="46">
        <v>0</v>
      </c>
      <c r="H29" s="46">
        <v>138</v>
      </c>
      <c r="I29" s="46">
        <v>124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7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B29" s="15" t="str">
        <f t="shared" si="24"/>
        <v>Вірно</v>
      </c>
      <c r="AC29" s="15" t="str">
        <f t="shared" si="25"/>
        <v>Вірно</v>
      </c>
      <c r="AD29" s="15" t="str">
        <f t="shared" si="26"/>
        <v>Вірно</v>
      </c>
      <c r="AE29" s="15" t="str">
        <f t="shared" si="27"/>
        <v>Вірно</v>
      </c>
      <c r="AF29" s="15" t="str">
        <f t="shared" si="28"/>
        <v>Вірно</v>
      </c>
      <c r="AG29" s="15" t="str">
        <f t="shared" si="29"/>
        <v>Вірно</v>
      </c>
      <c r="AH29" s="15" t="str">
        <f t="shared" si="30"/>
        <v>Вірно</v>
      </c>
      <c r="AI29" s="15" t="str">
        <f t="shared" si="31"/>
        <v>Вірно</v>
      </c>
      <c r="AJ29" s="15" t="str">
        <f t="shared" si="32"/>
        <v>Вірно</v>
      </c>
      <c r="AK29" s="15" t="str">
        <f t="shared" si="33"/>
        <v>Вірно</v>
      </c>
      <c r="AL29" s="15" t="str">
        <f t="shared" si="34"/>
        <v>Вірно</v>
      </c>
      <c r="AM29" s="15" t="str">
        <f t="shared" si="35"/>
        <v>Вірно</v>
      </c>
    </row>
    <row r="30" spans="1:39" ht="26.25" customHeight="1" x14ac:dyDescent="0.25">
      <c r="A30" s="131" t="s">
        <v>786</v>
      </c>
      <c r="B30" s="39" t="s">
        <v>540</v>
      </c>
      <c r="C30" s="38" t="s">
        <v>335</v>
      </c>
      <c r="D30" s="39" t="s">
        <v>179</v>
      </c>
      <c r="E30" s="40">
        <v>138</v>
      </c>
      <c r="F30" s="40">
        <v>138</v>
      </c>
      <c r="G30" s="40">
        <v>0</v>
      </c>
      <c r="H30" s="40">
        <v>39</v>
      </c>
      <c r="I30" s="40">
        <v>99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40">
        <v>0</v>
      </c>
      <c r="X30" s="40">
        <v>0</v>
      </c>
      <c r="Y30" s="40">
        <v>0</v>
      </c>
      <c r="Z30" s="40">
        <v>0</v>
      </c>
      <c r="AB30" s="15" t="str">
        <f t="shared" si="24"/>
        <v>Вірно</v>
      </c>
      <c r="AC30" s="15" t="str">
        <f t="shared" si="25"/>
        <v>Вірно</v>
      </c>
      <c r="AD30" s="15" t="str">
        <f t="shared" si="26"/>
        <v>Вірно</v>
      </c>
      <c r="AE30" s="15" t="str">
        <f t="shared" si="27"/>
        <v>Вірно</v>
      </c>
      <c r="AF30" s="15" t="str">
        <f t="shared" si="28"/>
        <v>Вірно</v>
      </c>
      <c r="AG30" s="15" t="str">
        <f t="shared" si="29"/>
        <v>Вірно</v>
      </c>
      <c r="AH30" s="15" t="str">
        <f t="shared" si="30"/>
        <v>Вірно</v>
      </c>
      <c r="AI30" s="15" t="str">
        <f t="shared" si="31"/>
        <v>Вірно</v>
      </c>
      <c r="AJ30" s="15" t="str">
        <f t="shared" si="32"/>
        <v>Вірно</v>
      </c>
      <c r="AK30" s="15" t="str">
        <f t="shared" si="33"/>
        <v>Вірно</v>
      </c>
      <c r="AL30" s="15" t="str">
        <f t="shared" si="34"/>
        <v>Вірно</v>
      </c>
      <c r="AM30" s="15" t="str">
        <f t="shared" si="35"/>
        <v>Вірно</v>
      </c>
    </row>
    <row r="31" spans="1:39" x14ac:dyDescent="0.25">
      <c r="A31" s="65" t="s">
        <v>781</v>
      </c>
      <c r="B31" s="72" t="s">
        <v>326</v>
      </c>
      <c r="C31" s="44" t="s">
        <v>514</v>
      </c>
      <c r="D31" s="45" t="s">
        <v>181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B31" s="15" t="str">
        <f t="shared" si="24"/>
        <v>Вірно</v>
      </c>
      <c r="AC31" s="15" t="str">
        <f t="shared" si="25"/>
        <v>Вірно</v>
      </c>
      <c r="AD31" s="15" t="str">
        <f t="shared" si="26"/>
        <v>Вірно</v>
      </c>
      <c r="AE31" s="15" t="str">
        <f t="shared" si="27"/>
        <v>Вірно</v>
      </c>
      <c r="AF31" s="15" t="str">
        <f t="shared" si="28"/>
        <v>Вірно</v>
      </c>
      <c r="AG31" s="15" t="str">
        <f t="shared" si="29"/>
        <v>Вірно</v>
      </c>
      <c r="AH31" s="15" t="str">
        <f t="shared" si="30"/>
        <v>Вірно</v>
      </c>
      <c r="AI31" s="15" t="str">
        <f t="shared" si="31"/>
        <v>Вірно</v>
      </c>
      <c r="AJ31" s="15" t="str">
        <f t="shared" si="32"/>
        <v>Вірно</v>
      </c>
      <c r="AK31" s="15" t="str">
        <f t="shared" si="33"/>
        <v>Вірно</v>
      </c>
      <c r="AL31" s="15" t="str">
        <f t="shared" si="34"/>
        <v>Вірно</v>
      </c>
      <c r="AM31" s="15" t="str">
        <f t="shared" si="35"/>
        <v>Вірно</v>
      </c>
    </row>
    <row r="32" spans="1:39" x14ac:dyDescent="0.25">
      <c r="B32" s="47"/>
      <c r="C32" s="49"/>
      <c r="D32" s="48"/>
    </row>
    <row r="33" spans="2:26" hidden="1" x14ac:dyDescent="0.25">
      <c r="B33" s="47"/>
      <c r="C33" s="48"/>
      <c r="D33" s="48"/>
      <c r="E33" s="15" t="str">
        <f>IF(E9&gt;=E10+E14+E18+E20+E22+E24+E26+E30,"Вірно","Помилка")</f>
        <v>Вірно</v>
      </c>
      <c r="F33" s="15" t="str">
        <f t="shared" ref="F33:Z33" si="36">IF(F9&gt;=F10+F14+F18+F20+F22+F24+F26+F30,"Вірно","Помилка")</f>
        <v>Вірно</v>
      </c>
      <c r="G33" s="15" t="str">
        <f t="shared" si="36"/>
        <v>Вірно</v>
      </c>
      <c r="H33" s="15" t="str">
        <f t="shared" si="36"/>
        <v>Вірно</v>
      </c>
      <c r="I33" s="15" t="str">
        <f t="shared" si="36"/>
        <v>Вірно</v>
      </c>
      <c r="J33" s="15" t="str">
        <f t="shared" si="36"/>
        <v>Вірно</v>
      </c>
      <c r="K33" s="15" t="str">
        <f t="shared" si="36"/>
        <v>Вірно</v>
      </c>
      <c r="L33" s="15" t="str">
        <f t="shared" si="36"/>
        <v>Вірно</v>
      </c>
      <c r="M33" s="15" t="str">
        <f t="shared" si="36"/>
        <v>Вірно</v>
      </c>
      <c r="N33" s="15" t="str">
        <f t="shared" si="36"/>
        <v>Вірно</v>
      </c>
      <c r="O33" s="15" t="str">
        <f>IF(O9&gt;=O10+O14+O18+O20+O22+O24+O26+O30,"Вірно","Помилка")</f>
        <v>Вірно</v>
      </c>
      <c r="P33" s="15" t="str">
        <f t="shared" si="36"/>
        <v>Вірно</v>
      </c>
      <c r="Q33" s="15" t="str">
        <f t="shared" si="36"/>
        <v>Вірно</v>
      </c>
      <c r="R33" s="15" t="str">
        <f t="shared" si="36"/>
        <v>Вірно</v>
      </c>
      <c r="S33" s="15" t="str">
        <f t="shared" si="36"/>
        <v>Вірно</v>
      </c>
      <c r="T33" s="15" t="str">
        <f t="shared" si="36"/>
        <v>Вірно</v>
      </c>
      <c r="U33" s="15" t="str">
        <f t="shared" si="36"/>
        <v>Вірно</v>
      </c>
      <c r="V33" s="15" t="str">
        <f t="shared" si="36"/>
        <v>Вірно</v>
      </c>
      <c r="W33" s="15" t="str">
        <f t="shared" si="36"/>
        <v>Вірно</v>
      </c>
      <c r="X33" s="15" t="str">
        <f t="shared" si="36"/>
        <v>Вірно</v>
      </c>
      <c r="Y33" s="15" t="str">
        <f t="shared" si="36"/>
        <v>Вірно</v>
      </c>
      <c r="Z33" s="15" t="str">
        <f t="shared" si="36"/>
        <v>Вірно</v>
      </c>
    </row>
    <row r="34" spans="2:26" hidden="1" x14ac:dyDescent="0.25">
      <c r="B34" s="47"/>
      <c r="C34" s="48"/>
      <c r="D34" s="48"/>
      <c r="E34" s="15" t="str">
        <f>IF(E10&gt;=E12,"Вірно","Помилка")</f>
        <v>Вірно</v>
      </c>
      <c r="F34" s="15" t="str">
        <f t="shared" ref="F34:Z34" si="37">IF(F10&gt;=F12,"Вірно","Помилка")</f>
        <v>Вірно</v>
      </c>
      <c r="G34" s="15" t="str">
        <f t="shared" si="37"/>
        <v>Вірно</v>
      </c>
      <c r="H34" s="15" t="str">
        <f t="shared" si="37"/>
        <v>Вірно</v>
      </c>
      <c r="I34" s="15" t="str">
        <f t="shared" si="37"/>
        <v>Вірно</v>
      </c>
      <c r="J34" s="15" t="str">
        <f t="shared" si="37"/>
        <v>Вірно</v>
      </c>
      <c r="K34" s="15" t="str">
        <f t="shared" si="37"/>
        <v>Вірно</v>
      </c>
      <c r="L34" s="15" t="str">
        <f t="shared" si="37"/>
        <v>Вірно</v>
      </c>
      <c r="M34" s="15" t="str">
        <f t="shared" si="37"/>
        <v>Вірно</v>
      </c>
      <c r="N34" s="15" t="str">
        <f t="shared" si="37"/>
        <v>Вірно</v>
      </c>
      <c r="O34" s="15" t="str">
        <f t="shared" si="37"/>
        <v>Вірно</v>
      </c>
      <c r="P34" s="15" t="str">
        <f t="shared" si="37"/>
        <v>Вірно</v>
      </c>
      <c r="Q34" s="15" t="str">
        <f t="shared" si="37"/>
        <v>Вірно</v>
      </c>
      <c r="R34" s="15" t="str">
        <f t="shared" si="37"/>
        <v>Вірно</v>
      </c>
      <c r="S34" s="15" t="str">
        <f t="shared" si="37"/>
        <v>Вірно</v>
      </c>
      <c r="T34" s="15" t="str">
        <f t="shared" si="37"/>
        <v>Вірно</v>
      </c>
      <c r="U34" s="15" t="str">
        <f t="shared" si="37"/>
        <v>Вірно</v>
      </c>
      <c r="V34" s="15" t="str">
        <f t="shared" si="37"/>
        <v>Вірно</v>
      </c>
      <c r="W34" s="15" t="str">
        <f t="shared" si="37"/>
        <v>Вірно</v>
      </c>
      <c r="X34" s="15" t="str">
        <f t="shared" si="37"/>
        <v>Вірно</v>
      </c>
      <c r="Y34" s="15" t="str">
        <f t="shared" si="37"/>
        <v>Вірно</v>
      </c>
      <c r="Z34" s="15" t="str">
        <f t="shared" si="37"/>
        <v>Вірно</v>
      </c>
    </row>
    <row r="35" spans="2:26" hidden="1" x14ac:dyDescent="0.25">
      <c r="B35" s="47"/>
      <c r="C35" s="49"/>
      <c r="D35" s="48"/>
      <c r="E35" s="15" t="str">
        <f>IF(E10&gt;=E13,"Вірно","Помилка")</f>
        <v>Вірно</v>
      </c>
      <c r="F35" s="15" t="str">
        <f t="shared" ref="F35:Z35" si="38">IF(F10&gt;=F13,"Вірно","Помилка")</f>
        <v>Вірно</v>
      </c>
      <c r="G35" s="15" t="str">
        <f t="shared" si="38"/>
        <v>Вірно</v>
      </c>
      <c r="H35" s="15" t="str">
        <f t="shared" si="38"/>
        <v>Вірно</v>
      </c>
      <c r="I35" s="15" t="str">
        <f t="shared" si="38"/>
        <v>Вірно</v>
      </c>
      <c r="J35" s="15" t="str">
        <f t="shared" si="38"/>
        <v>Вірно</v>
      </c>
      <c r="K35" s="15" t="str">
        <f t="shared" si="38"/>
        <v>Вірно</v>
      </c>
      <c r="L35" s="15" t="str">
        <f t="shared" si="38"/>
        <v>Вірно</v>
      </c>
      <c r="M35" s="15" t="str">
        <f t="shared" si="38"/>
        <v>Вірно</v>
      </c>
      <c r="N35" s="15" t="str">
        <f t="shared" si="38"/>
        <v>Вірно</v>
      </c>
      <c r="O35" s="15" t="str">
        <f t="shared" si="38"/>
        <v>Вірно</v>
      </c>
      <c r="P35" s="15" t="str">
        <f t="shared" si="38"/>
        <v>Вірно</v>
      </c>
      <c r="Q35" s="15" t="str">
        <f t="shared" si="38"/>
        <v>Вірно</v>
      </c>
      <c r="R35" s="15" t="str">
        <f t="shared" si="38"/>
        <v>Вірно</v>
      </c>
      <c r="S35" s="15" t="str">
        <f t="shared" si="38"/>
        <v>Вірно</v>
      </c>
      <c r="T35" s="15" t="str">
        <f t="shared" si="38"/>
        <v>Вірно</v>
      </c>
      <c r="U35" s="15" t="str">
        <f t="shared" si="38"/>
        <v>Вірно</v>
      </c>
      <c r="V35" s="15" t="str">
        <f t="shared" si="38"/>
        <v>Вірно</v>
      </c>
      <c r="W35" s="15" t="str">
        <f t="shared" si="38"/>
        <v>Вірно</v>
      </c>
      <c r="X35" s="15" t="str">
        <f t="shared" si="38"/>
        <v>Вірно</v>
      </c>
      <c r="Y35" s="15" t="str">
        <f t="shared" si="38"/>
        <v>Вірно</v>
      </c>
      <c r="Z35" s="15" t="str">
        <f t="shared" si="38"/>
        <v>Вірно</v>
      </c>
    </row>
    <row r="36" spans="2:26" hidden="1" x14ac:dyDescent="0.25">
      <c r="B36" s="47"/>
      <c r="C36" s="49"/>
      <c r="D36" s="48"/>
      <c r="E36" s="15" t="str">
        <f>IF(E14&gt;=E16+E17,"Вірно","Помилка")</f>
        <v>Вірно</v>
      </c>
      <c r="F36" s="15" t="str">
        <f t="shared" ref="F36:Z36" si="39">IF(F14&gt;=F16+F17,"Вірно","Помилка")</f>
        <v>Вірно</v>
      </c>
      <c r="G36" s="15" t="str">
        <f t="shared" si="39"/>
        <v>Вірно</v>
      </c>
      <c r="H36" s="15" t="str">
        <f t="shared" si="39"/>
        <v>Вірно</v>
      </c>
      <c r="I36" s="15" t="str">
        <f t="shared" si="39"/>
        <v>Вірно</v>
      </c>
      <c r="J36" s="15" t="str">
        <f t="shared" si="39"/>
        <v>Вірно</v>
      </c>
      <c r="K36" s="15" t="str">
        <f t="shared" si="39"/>
        <v>Вірно</v>
      </c>
      <c r="L36" s="15" t="str">
        <f t="shared" si="39"/>
        <v>Вірно</v>
      </c>
      <c r="M36" s="15" t="str">
        <f t="shared" si="39"/>
        <v>Вірно</v>
      </c>
      <c r="N36" s="15" t="str">
        <f t="shared" si="39"/>
        <v>Вірно</v>
      </c>
      <c r="O36" s="15" t="str">
        <f t="shared" si="39"/>
        <v>Вірно</v>
      </c>
      <c r="P36" s="15" t="str">
        <f t="shared" si="39"/>
        <v>Вірно</v>
      </c>
      <c r="Q36" s="15" t="str">
        <f t="shared" si="39"/>
        <v>Вірно</v>
      </c>
      <c r="R36" s="15" t="str">
        <f t="shared" si="39"/>
        <v>Вірно</v>
      </c>
      <c r="S36" s="15" t="str">
        <f t="shared" si="39"/>
        <v>Вірно</v>
      </c>
      <c r="T36" s="15" t="str">
        <f t="shared" si="39"/>
        <v>Вірно</v>
      </c>
      <c r="U36" s="15" t="str">
        <f t="shared" si="39"/>
        <v>Вірно</v>
      </c>
      <c r="V36" s="15" t="str">
        <f t="shared" si="39"/>
        <v>Вірно</v>
      </c>
      <c r="W36" s="15" t="str">
        <f t="shared" si="39"/>
        <v>Вірно</v>
      </c>
      <c r="X36" s="15" t="str">
        <f t="shared" si="39"/>
        <v>Вірно</v>
      </c>
      <c r="Y36" s="15" t="str">
        <f t="shared" si="39"/>
        <v>Вірно</v>
      </c>
      <c r="Z36" s="15" t="str">
        <f t="shared" si="39"/>
        <v>Вірно</v>
      </c>
    </row>
    <row r="37" spans="2:26" hidden="1" x14ac:dyDescent="0.25">
      <c r="B37" s="47"/>
      <c r="C37" s="48"/>
      <c r="D37" s="48"/>
      <c r="E37" s="15" t="str">
        <f>IF(E18&gt;=E19,"Вірно","Помилка")</f>
        <v>Вірно</v>
      </c>
      <c r="F37" s="15" t="str">
        <f t="shared" ref="F37:Z37" si="40">IF(F18&gt;=F19,"Вірно","Помилка")</f>
        <v>Вірно</v>
      </c>
      <c r="G37" s="15" t="str">
        <f t="shared" si="40"/>
        <v>Вірно</v>
      </c>
      <c r="H37" s="15" t="str">
        <f t="shared" si="40"/>
        <v>Вірно</v>
      </c>
      <c r="I37" s="15" t="str">
        <f t="shared" si="40"/>
        <v>Вірно</v>
      </c>
      <c r="J37" s="15" t="str">
        <f t="shared" si="40"/>
        <v>Вірно</v>
      </c>
      <c r="K37" s="15" t="str">
        <f t="shared" si="40"/>
        <v>Вірно</v>
      </c>
      <c r="L37" s="15" t="str">
        <f t="shared" si="40"/>
        <v>Вірно</v>
      </c>
      <c r="M37" s="15" t="str">
        <f t="shared" si="40"/>
        <v>Вірно</v>
      </c>
      <c r="N37" s="15" t="str">
        <f t="shared" si="40"/>
        <v>Вірно</v>
      </c>
      <c r="O37" s="15" t="str">
        <f t="shared" si="40"/>
        <v>Вірно</v>
      </c>
      <c r="P37" s="15" t="str">
        <f t="shared" si="40"/>
        <v>Вірно</v>
      </c>
      <c r="Q37" s="15" t="str">
        <f t="shared" si="40"/>
        <v>Вірно</v>
      </c>
      <c r="R37" s="15" t="str">
        <f t="shared" si="40"/>
        <v>Вірно</v>
      </c>
      <c r="S37" s="15" t="str">
        <f t="shared" si="40"/>
        <v>Вірно</v>
      </c>
      <c r="T37" s="15" t="str">
        <f t="shared" si="40"/>
        <v>Вірно</v>
      </c>
      <c r="U37" s="15" t="str">
        <f t="shared" si="40"/>
        <v>Вірно</v>
      </c>
      <c r="V37" s="15" t="str">
        <f t="shared" si="40"/>
        <v>Вірно</v>
      </c>
      <c r="W37" s="15" t="str">
        <f t="shared" si="40"/>
        <v>Вірно</v>
      </c>
      <c r="X37" s="15" t="str">
        <f t="shared" si="40"/>
        <v>Вірно</v>
      </c>
      <c r="Y37" s="15" t="str">
        <f t="shared" si="40"/>
        <v>Вірно</v>
      </c>
      <c r="Z37" s="15" t="str">
        <f t="shared" si="40"/>
        <v>Вірно</v>
      </c>
    </row>
    <row r="38" spans="2:26" hidden="1" x14ac:dyDescent="0.25">
      <c r="B38" s="47"/>
      <c r="C38" s="48"/>
      <c r="D38" s="48"/>
      <c r="E38" s="15" t="str">
        <f>IF(E20&gt;=E21,"Вірно","Помилка")</f>
        <v>Вірно</v>
      </c>
      <c r="F38" s="15" t="str">
        <f t="shared" ref="F38:Z38" si="41">IF(F20&gt;=F21,"Вірно","Помилка")</f>
        <v>Вірно</v>
      </c>
      <c r="G38" s="15" t="str">
        <f t="shared" si="41"/>
        <v>Вірно</v>
      </c>
      <c r="H38" s="15" t="str">
        <f t="shared" si="41"/>
        <v>Вірно</v>
      </c>
      <c r="I38" s="15" t="str">
        <f t="shared" si="41"/>
        <v>Вірно</v>
      </c>
      <c r="J38" s="15" t="str">
        <f t="shared" si="41"/>
        <v>Вірно</v>
      </c>
      <c r="K38" s="15" t="str">
        <f t="shared" si="41"/>
        <v>Вірно</v>
      </c>
      <c r="L38" s="15" t="str">
        <f t="shared" si="41"/>
        <v>Вірно</v>
      </c>
      <c r="M38" s="15" t="str">
        <f t="shared" si="41"/>
        <v>Вірно</v>
      </c>
      <c r="N38" s="15" t="str">
        <f t="shared" si="41"/>
        <v>Вірно</v>
      </c>
      <c r="O38" s="15" t="str">
        <f t="shared" si="41"/>
        <v>Вірно</v>
      </c>
      <c r="P38" s="15" t="str">
        <f t="shared" si="41"/>
        <v>Вірно</v>
      </c>
      <c r="Q38" s="15" t="str">
        <f t="shared" si="41"/>
        <v>Вірно</v>
      </c>
      <c r="R38" s="15" t="str">
        <f t="shared" si="41"/>
        <v>Вірно</v>
      </c>
      <c r="S38" s="15" t="str">
        <f t="shared" si="41"/>
        <v>Вірно</v>
      </c>
      <c r="T38" s="15" t="str">
        <f t="shared" si="41"/>
        <v>Вірно</v>
      </c>
      <c r="U38" s="15" t="str">
        <f t="shared" si="41"/>
        <v>Вірно</v>
      </c>
      <c r="V38" s="15" t="str">
        <f t="shared" si="41"/>
        <v>Вірно</v>
      </c>
      <c r="W38" s="15" t="str">
        <f t="shared" si="41"/>
        <v>Вірно</v>
      </c>
      <c r="X38" s="15" t="str">
        <f t="shared" si="41"/>
        <v>Вірно</v>
      </c>
      <c r="Y38" s="15" t="str">
        <f t="shared" si="41"/>
        <v>Вірно</v>
      </c>
      <c r="Z38" s="15" t="str">
        <f t="shared" si="41"/>
        <v>Вірно</v>
      </c>
    </row>
    <row r="39" spans="2:26" hidden="1" x14ac:dyDescent="0.25">
      <c r="B39" s="47"/>
      <c r="C39" s="48"/>
      <c r="D39" s="48"/>
      <c r="E39" s="15" t="str">
        <f>IF(E22&gt;=E23,"Вірно","Помилка")</f>
        <v>Вірно</v>
      </c>
      <c r="F39" s="15" t="str">
        <f t="shared" ref="F39:Z39" si="42">IF(F22&gt;=F23,"Вірно","Помилка")</f>
        <v>Вірно</v>
      </c>
      <c r="G39" s="15" t="str">
        <f t="shared" si="42"/>
        <v>Вірно</v>
      </c>
      <c r="H39" s="15" t="str">
        <f t="shared" si="42"/>
        <v>Вірно</v>
      </c>
      <c r="I39" s="15" t="str">
        <f t="shared" si="42"/>
        <v>Вірно</v>
      </c>
      <c r="J39" s="15" t="str">
        <f t="shared" si="42"/>
        <v>Вірно</v>
      </c>
      <c r="K39" s="15" t="str">
        <f t="shared" si="42"/>
        <v>Вірно</v>
      </c>
      <c r="L39" s="15" t="str">
        <f t="shared" si="42"/>
        <v>Вірно</v>
      </c>
      <c r="M39" s="15" t="str">
        <f t="shared" si="42"/>
        <v>Вірно</v>
      </c>
      <c r="N39" s="15" t="str">
        <f t="shared" si="42"/>
        <v>Вірно</v>
      </c>
      <c r="O39" s="15" t="str">
        <f t="shared" si="42"/>
        <v>Вірно</v>
      </c>
      <c r="P39" s="15" t="str">
        <f t="shared" si="42"/>
        <v>Вірно</v>
      </c>
      <c r="Q39" s="15" t="str">
        <f t="shared" si="42"/>
        <v>Вірно</v>
      </c>
      <c r="R39" s="15" t="str">
        <f t="shared" si="42"/>
        <v>Вірно</v>
      </c>
      <c r="S39" s="15" t="str">
        <f t="shared" si="42"/>
        <v>Вірно</v>
      </c>
      <c r="T39" s="15" t="str">
        <f t="shared" si="42"/>
        <v>Вірно</v>
      </c>
      <c r="U39" s="15" t="str">
        <f t="shared" si="42"/>
        <v>Вірно</v>
      </c>
      <c r="V39" s="15" t="str">
        <f t="shared" si="42"/>
        <v>Вірно</v>
      </c>
      <c r="W39" s="15" t="str">
        <f t="shared" si="42"/>
        <v>Вірно</v>
      </c>
      <c r="X39" s="15" t="str">
        <f t="shared" si="42"/>
        <v>Вірно</v>
      </c>
      <c r="Y39" s="15" t="str">
        <f t="shared" si="42"/>
        <v>Вірно</v>
      </c>
      <c r="Z39" s="15" t="str">
        <f t="shared" si="42"/>
        <v>Вірно</v>
      </c>
    </row>
    <row r="40" spans="2:26" hidden="1" x14ac:dyDescent="0.25">
      <c r="B40" s="47"/>
      <c r="C40" s="48"/>
      <c r="D40" s="48"/>
      <c r="E40" s="15" t="str">
        <f>IF(E24&gt;=E25,"Вірно","Помилка")</f>
        <v>Вірно</v>
      </c>
      <c r="F40" s="15" t="str">
        <f t="shared" ref="F40:Z40" si="43">IF(F24&gt;=F25,"Вірно","Помилка")</f>
        <v>Вірно</v>
      </c>
      <c r="G40" s="15" t="str">
        <f t="shared" si="43"/>
        <v>Вірно</v>
      </c>
      <c r="H40" s="15" t="str">
        <f t="shared" si="43"/>
        <v>Вірно</v>
      </c>
      <c r="I40" s="15" t="str">
        <f t="shared" si="43"/>
        <v>Вірно</v>
      </c>
      <c r="J40" s="15" t="str">
        <f t="shared" si="43"/>
        <v>Вірно</v>
      </c>
      <c r="K40" s="15" t="str">
        <f t="shared" si="43"/>
        <v>Вірно</v>
      </c>
      <c r="L40" s="15" t="str">
        <f t="shared" si="43"/>
        <v>Вірно</v>
      </c>
      <c r="M40" s="15" t="str">
        <f t="shared" si="43"/>
        <v>Вірно</v>
      </c>
      <c r="N40" s="15" t="str">
        <f t="shared" si="43"/>
        <v>Вірно</v>
      </c>
      <c r="O40" s="15" t="str">
        <f t="shared" si="43"/>
        <v>Вірно</v>
      </c>
      <c r="P40" s="15" t="str">
        <f t="shared" si="43"/>
        <v>Вірно</v>
      </c>
      <c r="Q40" s="15" t="str">
        <f t="shared" si="43"/>
        <v>Вірно</v>
      </c>
      <c r="R40" s="15" t="str">
        <f t="shared" si="43"/>
        <v>Вірно</v>
      </c>
      <c r="S40" s="15" t="str">
        <f t="shared" si="43"/>
        <v>Вірно</v>
      </c>
      <c r="T40" s="15" t="str">
        <f t="shared" si="43"/>
        <v>Вірно</v>
      </c>
      <c r="U40" s="15" t="str">
        <f t="shared" si="43"/>
        <v>Вірно</v>
      </c>
      <c r="V40" s="15" t="str">
        <f t="shared" si="43"/>
        <v>Вірно</v>
      </c>
      <c r="W40" s="15" t="str">
        <f t="shared" si="43"/>
        <v>Вірно</v>
      </c>
      <c r="X40" s="15" t="str">
        <f t="shared" si="43"/>
        <v>Вірно</v>
      </c>
      <c r="Y40" s="15" t="str">
        <f t="shared" si="43"/>
        <v>Вірно</v>
      </c>
      <c r="Z40" s="15" t="str">
        <f t="shared" si="43"/>
        <v>Вірно</v>
      </c>
    </row>
    <row r="41" spans="2:26" hidden="1" x14ac:dyDescent="0.25">
      <c r="B41" s="47"/>
      <c r="C41" s="49"/>
      <c r="D41" s="48"/>
      <c r="E41" s="15" t="str">
        <f>IF(E26&gt;=E28+E29,"Вірно","Помилка")</f>
        <v>Вірно</v>
      </c>
      <c r="F41" s="15" t="str">
        <f t="shared" ref="F41:Z41" si="44">IF(F26&gt;=F28+F29,"Вірно","Помилка")</f>
        <v>Вірно</v>
      </c>
      <c r="G41" s="15" t="str">
        <f t="shared" si="44"/>
        <v>Вірно</v>
      </c>
      <c r="H41" s="15" t="str">
        <f t="shared" si="44"/>
        <v>Вірно</v>
      </c>
      <c r="I41" s="15" t="str">
        <f t="shared" si="44"/>
        <v>Вірно</v>
      </c>
      <c r="J41" s="15" t="str">
        <f t="shared" si="44"/>
        <v>Вірно</v>
      </c>
      <c r="K41" s="15" t="str">
        <f t="shared" si="44"/>
        <v>Вірно</v>
      </c>
      <c r="L41" s="15" t="str">
        <f t="shared" si="44"/>
        <v>Вірно</v>
      </c>
      <c r="M41" s="15" t="str">
        <f t="shared" si="44"/>
        <v>Вірно</v>
      </c>
      <c r="N41" s="15" t="str">
        <f t="shared" si="44"/>
        <v>Вірно</v>
      </c>
      <c r="O41" s="15" t="str">
        <f t="shared" si="44"/>
        <v>Вірно</v>
      </c>
      <c r="P41" s="15" t="str">
        <f t="shared" si="44"/>
        <v>Вірно</v>
      </c>
      <c r="Q41" s="15" t="str">
        <f t="shared" si="44"/>
        <v>Вірно</v>
      </c>
      <c r="R41" s="15" t="str">
        <f t="shared" si="44"/>
        <v>Вірно</v>
      </c>
      <c r="S41" s="15" t="str">
        <f t="shared" si="44"/>
        <v>Вірно</v>
      </c>
      <c r="T41" s="15" t="str">
        <f t="shared" si="44"/>
        <v>Вірно</v>
      </c>
      <c r="U41" s="15" t="str">
        <f t="shared" si="44"/>
        <v>Вірно</v>
      </c>
      <c r="V41" s="15" t="str">
        <f t="shared" si="44"/>
        <v>Вірно</v>
      </c>
      <c r="W41" s="15" t="str">
        <f t="shared" si="44"/>
        <v>Вірно</v>
      </c>
      <c r="X41" s="15" t="str">
        <f t="shared" si="44"/>
        <v>Вірно</v>
      </c>
      <c r="Y41" s="15" t="str">
        <f t="shared" si="44"/>
        <v>Вірно</v>
      </c>
      <c r="Z41" s="15" t="str">
        <f t="shared" si="44"/>
        <v>Вірно</v>
      </c>
    </row>
    <row r="42" spans="2:26" hidden="1" x14ac:dyDescent="0.25">
      <c r="B42" s="47"/>
      <c r="C42" s="48"/>
      <c r="D42" s="48"/>
      <c r="E42" s="15" t="str">
        <f>IF(E30&gt;=E31,"Вірно","Помилка")</f>
        <v>Вірно</v>
      </c>
      <c r="F42" s="15" t="str">
        <f t="shared" ref="F42:Z42" si="45">IF(F30&gt;=F31,"Вірно","Помилка")</f>
        <v>Вірно</v>
      </c>
      <c r="G42" s="15" t="str">
        <f t="shared" si="45"/>
        <v>Вірно</v>
      </c>
      <c r="H42" s="15" t="str">
        <f t="shared" si="45"/>
        <v>Вірно</v>
      </c>
      <c r="I42" s="15" t="str">
        <f t="shared" si="45"/>
        <v>Вірно</v>
      </c>
      <c r="J42" s="15" t="str">
        <f t="shared" si="45"/>
        <v>Вірно</v>
      </c>
      <c r="K42" s="15" t="str">
        <f t="shared" si="45"/>
        <v>Вірно</v>
      </c>
      <c r="L42" s="15" t="str">
        <f t="shared" si="45"/>
        <v>Вірно</v>
      </c>
      <c r="M42" s="15" t="str">
        <f t="shared" si="45"/>
        <v>Вірно</v>
      </c>
      <c r="N42" s="15" t="str">
        <f t="shared" si="45"/>
        <v>Вірно</v>
      </c>
      <c r="O42" s="15" t="str">
        <f t="shared" si="45"/>
        <v>Вірно</v>
      </c>
      <c r="P42" s="15" t="str">
        <f t="shared" si="45"/>
        <v>Вірно</v>
      </c>
      <c r="Q42" s="15" t="str">
        <f t="shared" si="45"/>
        <v>Вірно</v>
      </c>
      <c r="R42" s="15" t="str">
        <f t="shared" si="45"/>
        <v>Вірно</v>
      </c>
      <c r="S42" s="15" t="str">
        <f t="shared" si="45"/>
        <v>Вірно</v>
      </c>
      <c r="T42" s="15" t="str">
        <f t="shared" si="45"/>
        <v>Вірно</v>
      </c>
      <c r="U42" s="15" t="str">
        <f t="shared" si="45"/>
        <v>Вірно</v>
      </c>
      <c r="V42" s="15" t="str">
        <f t="shared" si="45"/>
        <v>Вірно</v>
      </c>
      <c r="W42" s="15" t="str">
        <f t="shared" si="45"/>
        <v>Вірно</v>
      </c>
      <c r="X42" s="15" t="str">
        <f t="shared" si="45"/>
        <v>Вірно</v>
      </c>
      <c r="Y42" s="15" t="str">
        <f t="shared" si="45"/>
        <v>Вірно</v>
      </c>
      <c r="Z42" s="15" t="str">
        <f t="shared" si="45"/>
        <v>Вірно</v>
      </c>
    </row>
    <row r="43" spans="2:26" x14ac:dyDescent="0.25">
      <c r="B43" s="47"/>
      <c r="C43" s="48"/>
      <c r="D43" s="48"/>
    </row>
    <row r="44" spans="2:26" x14ac:dyDescent="0.25">
      <c r="B44" s="47"/>
      <c r="C44" s="48"/>
      <c r="D44" s="48"/>
    </row>
    <row r="45" spans="2:26" x14ac:dyDescent="0.25">
      <c r="B45" s="47"/>
      <c r="C45" s="48"/>
      <c r="D45" s="48"/>
    </row>
    <row r="46" spans="2:26" x14ac:dyDescent="0.25">
      <c r="B46" s="47"/>
      <c r="C46" s="49"/>
      <c r="D46" s="48"/>
    </row>
    <row r="47" spans="2:26" x14ac:dyDescent="0.25">
      <c r="B47" s="47"/>
      <c r="C47" s="49"/>
      <c r="D47" s="48"/>
    </row>
    <row r="48" spans="2:26" x14ac:dyDescent="0.25">
      <c r="B48" s="47"/>
      <c r="C48" s="49"/>
      <c r="D48" s="48"/>
    </row>
    <row r="49" spans="2:4" x14ac:dyDescent="0.25">
      <c r="B49" s="47"/>
      <c r="C49" s="50"/>
      <c r="D49" s="48"/>
    </row>
    <row r="50" spans="2:4" x14ac:dyDescent="0.25">
      <c r="B50" s="47"/>
      <c r="C50" s="48"/>
      <c r="D50" s="48"/>
    </row>
    <row r="51" spans="2:4" x14ac:dyDescent="0.25">
      <c r="B51" s="47"/>
      <c r="C51" s="49"/>
      <c r="D51" s="48"/>
    </row>
    <row r="52" spans="2:4" x14ac:dyDescent="0.25">
      <c r="B52" s="47"/>
      <c r="C52" s="49"/>
      <c r="D52" s="48"/>
    </row>
    <row r="53" spans="2:4" x14ac:dyDescent="0.25">
      <c r="B53" s="47"/>
      <c r="C53" s="48"/>
      <c r="D53" s="48"/>
    </row>
    <row r="54" spans="2:4" x14ac:dyDescent="0.25">
      <c r="B54" s="47"/>
      <c r="C54" s="48"/>
      <c r="D54" s="48"/>
    </row>
    <row r="55" spans="2:4" x14ac:dyDescent="0.25">
      <c r="B55" s="47"/>
      <c r="C55" s="48"/>
      <c r="D55" s="48"/>
    </row>
    <row r="56" spans="2:4" x14ac:dyDescent="0.25">
      <c r="B56" s="47"/>
      <c r="C56" s="48"/>
      <c r="D56" s="48"/>
    </row>
    <row r="57" spans="2:4" x14ac:dyDescent="0.25">
      <c r="B57" s="47"/>
      <c r="C57" s="48"/>
      <c r="D57" s="48"/>
    </row>
    <row r="58" spans="2:4" x14ac:dyDescent="0.25">
      <c r="B58" s="47"/>
      <c r="C58" s="48"/>
      <c r="D58" s="48"/>
    </row>
    <row r="59" spans="2:4" x14ac:dyDescent="0.25">
      <c r="B59" s="47"/>
      <c r="C59" s="48"/>
      <c r="D59" s="48"/>
    </row>
    <row r="60" spans="2:4" x14ac:dyDescent="0.25">
      <c r="B60" s="47"/>
      <c r="C60" s="48"/>
      <c r="D60" s="48"/>
    </row>
    <row r="61" spans="2:4" x14ac:dyDescent="0.25">
      <c r="B61" s="47"/>
      <c r="C61" s="48"/>
      <c r="D61" s="48"/>
    </row>
    <row r="62" spans="2:4" x14ac:dyDescent="0.25">
      <c r="B62" s="47"/>
      <c r="C62" s="48"/>
      <c r="D62" s="48"/>
    </row>
    <row r="63" spans="2:4" x14ac:dyDescent="0.25">
      <c r="B63" s="47"/>
      <c r="C63" s="48"/>
      <c r="D63" s="48"/>
    </row>
    <row r="64" spans="2:4" x14ac:dyDescent="0.25">
      <c r="B64" s="47"/>
      <c r="C64" s="49"/>
      <c r="D64" s="48"/>
    </row>
    <row r="65" spans="2:4" x14ac:dyDescent="0.25">
      <c r="B65" s="47"/>
      <c r="C65" s="48"/>
      <c r="D65" s="48"/>
    </row>
    <row r="66" spans="2:4" x14ac:dyDescent="0.25">
      <c r="B66" s="47"/>
      <c r="C66" s="49"/>
      <c r="D66" s="48"/>
    </row>
    <row r="67" spans="2:4" x14ac:dyDescent="0.25">
      <c r="B67" s="47"/>
      <c r="C67" s="48"/>
      <c r="D67" s="48"/>
    </row>
    <row r="68" spans="2:4" x14ac:dyDescent="0.25">
      <c r="B68" s="47"/>
      <c r="C68" s="48"/>
      <c r="D68" s="48"/>
    </row>
    <row r="69" spans="2:4" x14ac:dyDescent="0.25">
      <c r="B69" s="47"/>
      <c r="C69" s="49"/>
      <c r="D69" s="48"/>
    </row>
    <row r="70" spans="2:4" x14ac:dyDescent="0.25">
      <c r="B70" s="47"/>
      <c r="C70" s="49"/>
      <c r="D70" s="48"/>
    </row>
    <row r="71" spans="2:4" x14ac:dyDescent="0.25">
      <c r="B71" s="47"/>
      <c r="C71" s="48"/>
      <c r="D71" s="48"/>
    </row>
    <row r="72" spans="2:4" x14ac:dyDescent="0.25">
      <c r="B72" s="47"/>
      <c r="C72" s="48"/>
      <c r="D72" s="48"/>
    </row>
    <row r="73" spans="2:4" x14ac:dyDescent="0.25">
      <c r="B73" s="47"/>
      <c r="C73" s="48"/>
      <c r="D73" s="48"/>
    </row>
    <row r="74" spans="2:4" x14ac:dyDescent="0.25">
      <c r="B74" s="47"/>
      <c r="C74" s="48"/>
      <c r="D74" s="48"/>
    </row>
    <row r="75" spans="2:4" x14ac:dyDescent="0.25">
      <c r="B75" s="47"/>
      <c r="C75" s="49"/>
      <c r="D75" s="48"/>
    </row>
    <row r="76" spans="2:4" x14ac:dyDescent="0.25">
      <c r="B76" s="47"/>
      <c r="C76" s="48"/>
      <c r="D76" s="48"/>
    </row>
    <row r="77" spans="2:4" x14ac:dyDescent="0.25">
      <c r="B77" s="47"/>
      <c r="C77" s="48"/>
      <c r="D77" s="48"/>
    </row>
    <row r="78" spans="2:4" x14ac:dyDescent="0.25">
      <c r="B78" s="47"/>
      <c r="C78" s="48"/>
      <c r="D78" s="48"/>
    </row>
    <row r="79" spans="2:4" x14ac:dyDescent="0.25">
      <c r="B79" s="47"/>
      <c r="C79" s="48"/>
      <c r="D79" s="48"/>
    </row>
    <row r="80" spans="2:4" x14ac:dyDescent="0.25">
      <c r="B80" s="47"/>
      <c r="C80" s="49"/>
      <c r="D80" s="48"/>
    </row>
    <row r="81" spans="2:4" x14ac:dyDescent="0.25">
      <c r="B81" s="47"/>
      <c r="C81" s="49"/>
      <c r="D81" s="48"/>
    </row>
    <row r="82" spans="2:4" x14ac:dyDescent="0.25">
      <c r="B82" s="47"/>
      <c r="C82" s="49"/>
      <c r="D82" s="48"/>
    </row>
    <row r="83" spans="2:4" x14ac:dyDescent="0.25">
      <c r="B83" s="47"/>
      <c r="C83" s="50"/>
      <c r="D83" s="48"/>
    </row>
    <row r="84" spans="2:4" x14ac:dyDescent="0.25">
      <c r="B84" s="47"/>
      <c r="C84" s="50"/>
      <c r="D84" s="48"/>
    </row>
    <row r="85" spans="2:4" x14ac:dyDescent="0.25">
      <c r="B85" s="47"/>
      <c r="C85" s="48"/>
      <c r="D85" s="48"/>
    </row>
    <row r="86" spans="2:4" x14ac:dyDescent="0.25">
      <c r="B86" s="47"/>
      <c r="C86" s="49"/>
      <c r="D86" s="48"/>
    </row>
    <row r="87" spans="2:4" x14ac:dyDescent="0.25">
      <c r="B87" s="47"/>
      <c r="C87" s="49"/>
      <c r="D87" s="48"/>
    </row>
    <row r="88" spans="2:4" x14ac:dyDescent="0.25">
      <c r="B88" s="47"/>
      <c r="C88" s="48"/>
      <c r="D88" s="48"/>
    </row>
    <row r="89" spans="2:4" x14ac:dyDescent="0.25">
      <c r="B89" s="47"/>
      <c r="C89" s="48"/>
      <c r="D89" s="48"/>
    </row>
    <row r="90" spans="2:4" x14ac:dyDescent="0.25">
      <c r="B90" s="47"/>
      <c r="C90" s="48"/>
      <c r="D90" s="48"/>
    </row>
    <row r="91" spans="2:4" x14ac:dyDescent="0.25">
      <c r="B91" s="47"/>
      <c r="C91" s="48"/>
      <c r="D91" s="48"/>
    </row>
    <row r="92" spans="2:4" x14ac:dyDescent="0.25">
      <c r="B92" s="47"/>
      <c r="C92" s="48"/>
      <c r="D92" s="48"/>
    </row>
    <row r="93" spans="2:4" x14ac:dyDescent="0.25">
      <c r="B93" s="47"/>
      <c r="C93" s="48"/>
      <c r="D93" s="48"/>
    </row>
    <row r="94" spans="2:4" x14ac:dyDescent="0.25">
      <c r="B94" s="47"/>
      <c r="C94" s="48"/>
      <c r="D94" s="48"/>
    </row>
    <row r="95" spans="2:4" x14ac:dyDescent="0.25">
      <c r="B95" s="47"/>
      <c r="C95" s="48"/>
      <c r="D95" s="48"/>
    </row>
    <row r="96" spans="2:4" x14ac:dyDescent="0.25">
      <c r="B96" s="47"/>
      <c r="C96" s="48"/>
      <c r="D96" s="48"/>
    </row>
    <row r="97" spans="2:4" x14ac:dyDescent="0.25">
      <c r="B97" s="47"/>
      <c r="C97" s="48"/>
      <c r="D97" s="48"/>
    </row>
    <row r="98" spans="2:4" x14ac:dyDescent="0.25">
      <c r="B98" s="47"/>
      <c r="C98" s="48"/>
      <c r="D98" s="48"/>
    </row>
    <row r="99" spans="2:4" x14ac:dyDescent="0.25">
      <c r="B99" s="47"/>
      <c r="C99" s="48"/>
      <c r="D99" s="48"/>
    </row>
    <row r="100" spans="2:4" x14ac:dyDescent="0.25">
      <c r="B100" s="47"/>
      <c r="C100" s="49"/>
      <c r="D100" s="48"/>
    </row>
    <row r="101" spans="2:4" x14ac:dyDescent="0.25">
      <c r="B101" s="47"/>
      <c r="C101" s="48"/>
      <c r="D101" s="48"/>
    </row>
    <row r="102" spans="2:4" x14ac:dyDescent="0.25">
      <c r="B102" s="47"/>
      <c r="C102" s="49"/>
      <c r="D102" s="48"/>
    </row>
    <row r="103" spans="2:4" x14ac:dyDescent="0.25">
      <c r="B103" s="47"/>
      <c r="C103" s="48"/>
      <c r="D103" s="48"/>
    </row>
    <row r="104" spans="2:4" x14ac:dyDescent="0.25">
      <c r="B104" s="47"/>
      <c r="C104" s="48"/>
      <c r="D104" s="48"/>
    </row>
    <row r="105" spans="2:4" x14ac:dyDescent="0.25">
      <c r="B105" s="47"/>
      <c r="C105" s="49"/>
      <c r="D105" s="48"/>
    </row>
    <row r="106" spans="2:4" x14ac:dyDescent="0.25">
      <c r="B106" s="47"/>
      <c r="C106" s="49"/>
      <c r="D106" s="48"/>
    </row>
    <row r="107" spans="2:4" x14ac:dyDescent="0.25">
      <c r="B107" s="47"/>
      <c r="C107" s="48"/>
      <c r="D107" s="48"/>
    </row>
    <row r="108" spans="2:4" x14ac:dyDescent="0.25">
      <c r="B108" s="47"/>
      <c r="C108" s="48"/>
      <c r="D108" s="48"/>
    </row>
    <row r="109" spans="2:4" x14ac:dyDescent="0.25">
      <c r="B109" s="47"/>
      <c r="C109" s="48"/>
      <c r="D109" s="48"/>
    </row>
    <row r="110" spans="2:4" x14ac:dyDescent="0.25">
      <c r="B110" s="47"/>
      <c r="C110" s="48"/>
      <c r="D110" s="48"/>
    </row>
    <row r="111" spans="2:4" x14ac:dyDescent="0.25">
      <c r="B111" s="47"/>
      <c r="C111" s="49"/>
      <c r="D111" s="48"/>
    </row>
    <row r="112" spans="2:4" x14ac:dyDescent="0.25">
      <c r="B112" s="47"/>
      <c r="C112" s="48"/>
      <c r="D112" s="48"/>
    </row>
    <row r="113" spans="2:4" x14ac:dyDescent="0.25">
      <c r="B113" s="47"/>
      <c r="C113" s="48"/>
      <c r="D113" s="48"/>
    </row>
    <row r="114" spans="2:4" x14ac:dyDescent="0.25">
      <c r="B114" s="47"/>
      <c r="C114" s="48"/>
      <c r="D114" s="48"/>
    </row>
    <row r="115" spans="2:4" x14ac:dyDescent="0.25">
      <c r="B115" s="47"/>
      <c r="C115" s="48"/>
      <c r="D115" s="48"/>
    </row>
    <row r="116" spans="2:4" x14ac:dyDescent="0.25">
      <c r="B116" s="47"/>
      <c r="C116" s="49"/>
      <c r="D116" s="48"/>
    </row>
    <row r="117" spans="2:4" x14ac:dyDescent="0.25">
      <c r="B117" s="47"/>
      <c r="C117" s="49"/>
      <c r="D117" s="48"/>
    </row>
    <row r="118" spans="2:4" x14ac:dyDescent="0.25">
      <c r="B118" s="47"/>
      <c r="C118" s="50"/>
      <c r="D118" s="48"/>
    </row>
    <row r="119" spans="2:4" x14ac:dyDescent="0.25">
      <c r="B119" s="47"/>
      <c r="C119" s="48"/>
      <c r="D119" s="48"/>
    </row>
    <row r="120" spans="2:4" x14ac:dyDescent="0.25">
      <c r="B120" s="47"/>
      <c r="C120" s="49"/>
      <c r="D120" s="48"/>
    </row>
    <row r="121" spans="2:4" x14ac:dyDescent="0.25">
      <c r="B121" s="47"/>
      <c r="C121" s="49"/>
      <c r="D121" s="48"/>
    </row>
    <row r="122" spans="2:4" x14ac:dyDescent="0.25">
      <c r="B122" s="47"/>
      <c r="C122" s="48"/>
      <c r="D122" s="48"/>
    </row>
    <row r="123" spans="2:4" x14ac:dyDescent="0.25">
      <c r="B123" s="47"/>
      <c r="C123" s="48"/>
      <c r="D123" s="48"/>
    </row>
    <row r="124" spans="2:4" x14ac:dyDescent="0.25">
      <c r="B124" s="47"/>
      <c r="C124" s="48"/>
      <c r="D124" s="48"/>
    </row>
    <row r="125" spans="2:4" x14ac:dyDescent="0.25">
      <c r="B125" s="47"/>
      <c r="C125" s="48"/>
      <c r="D125" s="48"/>
    </row>
    <row r="126" spans="2:4" x14ac:dyDescent="0.25">
      <c r="B126" s="47"/>
      <c r="C126" s="48"/>
      <c r="D126" s="48"/>
    </row>
    <row r="127" spans="2:4" x14ac:dyDescent="0.25">
      <c r="B127" s="47"/>
      <c r="C127" s="48"/>
      <c r="D127" s="48"/>
    </row>
    <row r="128" spans="2:4" x14ac:dyDescent="0.25">
      <c r="B128" s="47"/>
      <c r="C128" s="48"/>
      <c r="D128" s="48"/>
    </row>
    <row r="129" spans="2:4" x14ac:dyDescent="0.25">
      <c r="B129" s="47"/>
      <c r="C129" s="48"/>
      <c r="D129" s="48"/>
    </row>
    <row r="130" spans="2:4" x14ac:dyDescent="0.25">
      <c r="B130" s="47"/>
      <c r="C130" s="48"/>
      <c r="D130" s="48"/>
    </row>
    <row r="131" spans="2:4" x14ac:dyDescent="0.25">
      <c r="B131" s="47"/>
      <c r="C131" s="48"/>
      <c r="D131" s="48"/>
    </row>
    <row r="132" spans="2:4" x14ac:dyDescent="0.25">
      <c r="B132" s="47"/>
      <c r="C132" s="48"/>
      <c r="D132" s="48"/>
    </row>
    <row r="133" spans="2:4" x14ac:dyDescent="0.25">
      <c r="B133" s="47"/>
      <c r="C133" s="49"/>
      <c r="D133" s="48"/>
    </row>
    <row r="134" spans="2:4" x14ac:dyDescent="0.25">
      <c r="B134" s="47"/>
      <c r="C134" s="48"/>
      <c r="D134" s="48"/>
    </row>
    <row r="135" spans="2:4" x14ac:dyDescent="0.25">
      <c r="B135" s="47"/>
      <c r="C135" s="49"/>
      <c r="D135" s="48"/>
    </row>
    <row r="136" spans="2:4" x14ac:dyDescent="0.25">
      <c r="B136" s="47"/>
      <c r="C136" s="48"/>
      <c r="D136" s="48"/>
    </row>
    <row r="137" spans="2:4" x14ac:dyDescent="0.25">
      <c r="B137" s="47"/>
      <c r="C137" s="48"/>
      <c r="D137" s="48"/>
    </row>
    <row r="138" spans="2:4" x14ac:dyDescent="0.25">
      <c r="B138" s="47"/>
      <c r="C138" s="49"/>
      <c r="D138" s="48"/>
    </row>
    <row r="139" spans="2:4" x14ac:dyDescent="0.25">
      <c r="B139" s="47"/>
      <c r="C139" s="49"/>
      <c r="D139" s="48"/>
    </row>
    <row r="140" spans="2:4" x14ac:dyDescent="0.25">
      <c r="B140" s="47"/>
      <c r="C140" s="48"/>
      <c r="D140" s="48"/>
    </row>
    <row r="141" spans="2:4" x14ac:dyDescent="0.25">
      <c r="B141" s="47"/>
      <c r="C141" s="48"/>
      <c r="D141" s="48"/>
    </row>
    <row r="142" spans="2:4" x14ac:dyDescent="0.25">
      <c r="B142" s="47"/>
      <c r="C142" s="48"/>
      <c r="D142" s="48"/>
    </row>
    <row r="143" spans="2:4" x14ac:dyDescent="0.25">
      <c r="B143" s="47"/>
      <c r="C143" s="48"/>
      <c r="D143" s="48"/>
    </row>
    <row r="144" spans="2:4" x14ac:dyDescent="0.25">
      <c r="B144" s="47"/>
      <c r="C144" s="49"/>
      <c r="D144" s="48"/>
    </row>
    <row r="145" spans="2:4" x14ac:dyDescent="0.25">
      <c r="B145" s="47"/>
      <c r="C145" s="48"/>
      <c r="D145" s="48"/>
    </row>
    <row r="146" spans="2:4" x14ac:dyDescent="0.25">
      <c r="B146" s="47"/>
      <c r="C146" s="48"/>
      <c r="D146" s="48"/>
    </row>
    <row r="147" spans="2:4" x14ac:dyDescent="0.25">
      <c r="B147" s="47"/>
      <c r="C147" s="48"/>
      <c r="D147" s="48"/>
    </row>
    <row r="148" spans="2:4" x14ac:dyDescent="0.25">
      <c r="B148" s="47"/>
      <c r="C148" s="48"/>
      <c r="D148" s="48"/>
    </row>
    <row r="149" spans="2:4" x14ac:dyDescent="0.25">
      <c r="B149" s="47"/>
      <c r="C149" s="49"/>
      <c r="D149" s="48"/>
    </row>
    <row r="150" spans="2:4" x14ac:dyDescent="0.25">
      <c r="B150" s="47"/>
      <c r="C150" s="49"/>
      <c r="D150" s="48"/>
    </row>
    <row r="151" spans="2:4" x14ac:dyDescent="0.25">
      <c r="B151" s="51"/>
      <c r="C151" s="52"/>
      <c r="D151" s="52"/>
    </row>
    <row r="152" spans="2:4" x14ac:dyDescent="0.25">
      <c r="B152" s="51"/>
      <c r="C152" s="52"/>
      <c r="D152" s="52"/>
    </row>
    <row r="153" spans="2:4" x14ac:dyDescent="0.25">
      <c r="B153" s="47"/>
      <c r="C153" s="48"/>
      <c r="D153" s="48"/>
    </row>
    <row r="154" spans="2:4" x14ac:dyDescent="0.25">
      <c r="B154" s="47"/>
      <c r="C154" s="50"/>
      <c r="D154" s="48"/>
    </row>
    <row r="155" spans="2:4" x14ac:dyDescent="0.25">
      <c r="B155" s="47"/>
      <c r="C155" s="50"/>
      <c r="D155" s="48"/>
    </row>
    <row r="156" spans="2:4" x14ac:dyDescent="0.25">
      <c r="B156" s="47"/>
      <c r="C156" s="50"/>
      <c r="D156" s="48"/>
    </row>
    <row r="157" spans="2:4" x14ac:dyDescent="0.25">
      <c r="B157" s="47"/>
      <c r="C157" s="50"/>
      <c r="D157" s="48"/>
    </row>
    <row r="158" spans="2:4" x14ac:dyDescent="0.25">
      <c r="B158" s="51"/>
      <c r="C158" s="52"/>
      <c r="D158" s="52"/>
    </row>
    <row r="159" spans="2:4" x14ac:dyDescent="0.25">
      <c r="B159" s="51"/>
      <c r="C159" s="52"/>
      <c r="D159" s="52"/>
    </row>
    <row r="160" spans="2:4" x14ac:dyDescent="0.25">
      <c r="B160" s="47"/>
      <c r="C160" s="48"/>
      <c r="D160" s="48"/>
    </row>
    <row r="161" spans="2:4" x14ac:dyDescent="0.25">
      <c r="B161" s="47"/>
      <c r="C161" s="50"/>
      <c r="D161" s="48"/>
    </row>
    <row r="162" spans="2:4" x14ac:dyDescent="0.25">
      <c r="B162" s="47"/>
      <c r="C162" s="50"/>
      <c r="D162" s="48"/>
    </row>
    <row r="163" spans="2:4" x14ac:dyDescent="0.25">
      <c r="B163" s="47"/>
      <c r="C163" s="50"/>
      <c r="D163" s="48"/>
    </row>
    <row r="164" spans="2:4" x14ac:dyDescent="0.25">
      <c r="B164" s="47"/>
      <c r="C164" s="50"/>
      <c r="D164" s="48"/>
    </row>
    <row r="165" spans="2:4" x14ac:dyDescent="0.25">
      <c r="B165" s="51"/>
      <c r="C165" s="52"/>
      <c r="D165" s="52"/>
    </row>
    <row r="166" spans="2:4" x14ac:dyDescent="0.25">
      <c r="B166" s="47"/>
      <c r="C166" s="48"/>
      <c r="D166" s="48"/>
    </row>
    <row r="167" spans="2:4" x14ac:dyDescent="0.25">
      <c r="B167" s="47"/>
      <c r="C167" s="50"/>
      <c r="D167" s="48"/>
    </row>
    <row r="168" spans="2:4" x14ac:dyDescent="0.25">
      <c r="B168" s="47"/>
      <c r="C168" s="50"/>
      <c r="D168" s="48"/>
    </row>
    <row r="169" spans="2:4" x14ac:dyDescent="0.25">
      <c r="B169" s="47"/>
      <c r="C169" s="50"/>
      <c r="D169" s="48"/>
    </row>
    <row r="170" spans="2:4" x14ac:dyDescent="0.25">
      <c r="B170" s="47"/>
      <c r="C170" s="48"/>
      <c r="D170" s="48"/>
    </row>
    <row r="171" spans="2:4" x14ac:dyDescent="0.25">
      <c r="B171" s="47"/>
      <c r="C171" s="49"/>
      <c r="D171" s="48"/>
    </row>
    <row r="172" spans="2:4" x14ac:dyDescent="0.25">
      <c r="B172" s="47"/>
      <c r="C172" s="49"/>
      <c r="D172" s="48"/>
    </row>
    <row r="173" spans="2:4" x14ac:dyDescent="0.25">
      <c r="B173" s="47"/>
      <c r="C173" s="49"/>
      <c r="D173" s="48"/>
    </row>
    <row r="174" spans="2:4" x14ac:dyDescent="0.25">
      <c r="B174" s="47"/>
      <c r="C174" s="49"/>
      <c r="D174" s="48"/>
    </row>
    <row r="175" spans="2:4" x14ac:dyDescent="0.25">
      <c r="B175" s="51"/>
      <c r="C175" s="52"/>
      <c r="D175" s="52"/>
    </row>
    <row r="176" spans="2:4" x14ac:dyDescent="0.25">
      <c r="B176" s="51"/>
      <c r="C176" s="52"/>
      <c r="D176" s="52"/>
    </row>
    <row r="177" spans="2:4" x14ac:dyDescent="0.25">
      <c r="B177" s="51"/>
      <c r="C177" s="52"/>
      <c r="D177" s="52"/>
    </row>
    <row r="178" spans="2:4" x14ac:dyDescent="0.25">
      <c r="B178" s="47"/>
      <c r="C178" s="50"/>
      <c r="D178" s="48"/>
    </row>
    <row r="179" spans="2:4" x14ac:dyDescent="0.25">
      <c r="B179" s="47"/>
      <c r="C179" s="50"/>
      <c r="D179" s="48"/>
    </row>
    <row r="180" spans="2:4" x14ac:dyDescent="0.25">
      <c r="B180" s="51"/>
      <c r="C180" s="52"/>
      <c r="D180" s="52"/>
    </row>
    <row r="181" spans="2:4" x14ac:dyDescent="0.25">
      <c r="B181" s="47"/>
      <c r="C181" s="50"/>
      <c r="D181" s="48"/>
    </row>
    <row r="182" spans="2:4" x14ac:dyDescent="0.25">
      <c r="B182" s="47"/>
      <c r="C182" s="50"/>
      <c r="D182" s="48"/>
    </row>
    <row r="183" spans="2:4" x14ac:dyDescent="0.25">
      <c r="B183" s="51"/>
      <c r="C183" s="52"/>
      <c r="D183" s="52"/>
    </row>
    <row r="184" spans="2:4" x14ac:dyDescent="0.25">
      <c r="B184" s="47"/>
      <c r="C184" s="48"/>
      <c r="D184" s="48"/>
    </row>
    <row r="185" spans="2:4" x14ac:dyDescent="0.25">
      <c r="B185" s="47"/>
      <c r="C185" s="50"/>
      <c r="D185" s="48"/>
    </row>
    <row r="186" spans="2:4" x14ac:dyDescent="0.25">
      <c r="B186" s="47"/>
      <c r="C186" s="50"/>
      <c r="D186" s="48"/>
    </row>
    <row r="187" spans="2:4" x14ac:dyDescent="0.25">
      <c r="B187" s="51"/>
      <c r="C187" s="52"/>
      <c r="D187" s="52"/>
    </row>
    <row r="188" spans="2:4" x14ac:dyDescent="0.25">
      <c r="B188" s="47"/>
      <c r="C188" s="48"/>
      <c r="D188" s="48"/>
    </row>
    <row r="189" spans="2:4" x14ac:dyDescent="0.25">
      <c r="B189" s="47"/>
      <c r="C189" s="50"/>
      <c r="D189" s="48"/>
    </row>
    <row r="190" spans="2:4" x14ac:dyDescent="0.25">
      <c r="B190" s="47"/>
      <c r="C190" s="50"/>
      <c r="D190" s="48"/>
    </row>
    <row r="191" spans="2:4" x14ac:dyDescent="0.25">
      <c r="B191" s="47"/>
      <c r="C191" s="50"/>
      <c r="D191" s="48"/>
    </row>
    <row r="192" spans="2:4" x14ac:dyDescent="0.25">
      <c r="B192" s="47"/>
      <c r="C192" s="50"/>
      <c r="D192" s="48"/>
    </row>
    <row r="193" spans="2:4" x14ac:dyDescent="0.25">
      <c r="B193" s="47"/>
      <c r="C193" s="48"/>
      <c r="D193" s="48"/>
    </row>
    <row r="194" spans="2:4" x14ac:dyDescent="0.25">
      <c r="B194" s="47"/>
      <c r="C194" s="49"/>
      <c r="D194" s="48"/>
    </row>
    <row r="195" spans="2:4" x14ac:dyDescent="0.25">
      <c r="B195" s="47"/>
      <c r="C195" s="49"/>
      <c r="D195" s="48"/>
    </row>
    <row r="196" spans="2:4" x14ac:dyDescent="0.25">
      <c r="B196" s="47"/>
      <c r="C196" s="49"/>
      <c r="D196" s="48"/>
    </row>
    <row r="197" spans="2:4" x14ac:dyDescent="0.25">
      <c r="B197" s="47"/>
      <c r="C197" s="49"/>
      <c r="D197" s="48"/>
    </row>
    <row r="198" spans="2:4" x14ac:dyDescent="0.25">
      <c r="B198" s="47"/>
      <c r="C198" s="49"/>
      <c r="D198" s="48"/>
    </row>
    <row r="199" spans="2:4" x14ac:dyDescent="0.25">
      <c r="B199" s="47"/>
      <c r="C199" s="49"/>
      <c r="D199" s="48"/>
    </row>
    <row r="200" spans="2:4" x14ac:dyDescent="0.25">
      <c r="B200" s="47"/>
      <c r="C200" s="49"/>
      <c r="D200" s="48"/>
    </row>
    <row r="201" spans="2:4" x14ac:dyDescent="0.25">
      <c r="B201" s="47"/>
      <c r="C201" s="49"/>
      <c r="D201" s="48"/>
    </row>
    <row r="202" spans="2:4" x14ac:dyDescent="0.25">
      <c r="B202" s="51"/>
      <c r="C202" s="52"/>
      <c r="D202" s="52"/>
    </row>
    <row r="203" spans="2:4" x14ac:dyDescent="0.25">
      <c r="B203" s="47"/>
      <c r="C203" s="48"/>
      <c r="D203" s="48"/>
    </row>
    <row r="204" spans="2:4" x14ac:dyDescent="0.25">
      <c r="B204" s="47"/>
      <c r="C204" s="50"/>
      <c r="D204" s="48"/>
    </row>
    <row r="205" spans="2:4" x14ac:dyDescent="0.25">
      <c r="B205" s="47"/>
      <c r="C205" s="50"/>
      <c r="D205" s="48"/>
    </row>
    <row r="206" spans="2:4" x14ac:dyDescent="0.25">
      <c r="B206" s="47"/>
      <c r="C206" s="50"/>
      <c r="D206" s="48"/>
    </row>
    <row r="207" spans="2:4" x14ac:dyDescent="0.25">
      <c r="B207" s="47"/>
      <c r="C207" s="50"/>
      <c r="D207" s="48"/>
    </row>
    <row r="208" spans="2:4" x14ac:dyDescent="0.25">
      <c r="B208" s="47"/>
      <c r="C208" s="50"/>
      <c r="D208" s="48"/>
    </row>
    <row r="209" spans="2:4" x14ac:dyDescent="0.25">
      <c r="B209" s="51"/>
      <c r="C209" s="52"/>
      <c r="D209" s="52"/>
    </row>
  </sheetData>
  <mergeCells count="1">
    <mergeCell ref="J5:J7"/>
  </mergeCells>
  <conditionalFormatting sqref="E33:Z42">
    <cfRule type="cellIs" dxfId="21" priority="62" operator="equal">
      <formula>"Помилка"</formula>
    </cfRule>
  </conditionalFormatting>
  <conditionalFormatting sqref="AB9:AM10">
    <cfRule type="cellIs" dxfId="20" priority="37" operator="equal">
      <formula>"Помилка"</formula>
    </cfRule>
  </conditionalFormatting>
  <conditionalFormatting sqref="AB12:AM14">
    <cfRule type="cellIs" dxfId="19" priority="25" operator="equal">
      <formula>"Помилка"</formula>
    </cfRule>
  </conditionalFormatting>
  <conditionalFormatting sqref="AB16:AM26">
    <cfRule type="cellIs" dxfId="18" priority="13" operator="equal">
      <formula>"Помилка"</formula>
    </cfRule>
  </conditionalFormatting>
  <conditionalFormatting sqref="AB28:AM31">
    <cfRule type="cellIs" dxfId="17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L237"/>
  <sheetViews>
    <sheetView topLeftCell="B2" zoomScale="80" zoomScaleNormal="80" workbookViewId="0">
      <pane xSplit="3" ySplit="7" topLeftCell="E9" activePane="bottomRight" state="frozen"/>
      <selection activeCell="B2" sqref="B2"/>
      <selection pane="topRight" activeCell="E2" sqref="E2"/>
      <selection pane="bottomLeft" activeCell="B9" sqref="B9"/>
      <selection pane="bottomRight"/>
    </sheetView>
  </sheetViews>
  <sheetFormatPr defaultRowHeight="15" x14ac:dyDescent="0.25"/>
  <cols>
    <col min="1" max="1" width="15.85546875" style="65" hidden="1" customWidth="1"/>
    <col min="2" max="2" width="42.85546875" style="10" customWidth="1"/>
    <col min="3" max="3" width="8.5703125" style="11" customWidth="1"/>
    <col min="4" max="4" width="13.5703125" style="10" customWidth="1"/>
    <col min="5" max="11" width="9.140625" style="13"/>
    <col min="12" max="12" width="10.85546875" style="13" customWidth="1"/>
    <col min="13" max="13" width="9.7109375" style="13" customWidth="1"/>
    <col min="14" max="14" width="10.140625" style="13" customWidth="1"/>
    <col min="15" max="22" width="9.140625" style="13"/>
    <col min="23" max="23" width="10.7109375" style="13" customWidth="1"/>
    <col min="24" max="25" width="9.140625" style="13"/>
    <col min="26" max="38" width="0" style="13" hidden="1" customWidth="1"/>
    <col min="39" max="16384" width="9.140625" style="13"/>
  </cols>
  <sheetData>
    <row r="1" spans="1:38" hidden="1" x14ac:dyDescent="0.25">
      <c r="A1" s="65" t="s">
        <v>1161</v>
      </c>
      <c r="B1" s="65" t="s">
        <v>621</v>
      </c>
      <c r="C1" s="65" t="s">
        <v>945</v>
      </c>
      <c r="D1" s="65" t="s">
        <v>946</v>
      </c>
      <c r="E1" s="65" t="s">
        <v>1085</v>
      </c>
      <c r="F1" s="65" t="s">
        <v>1086</v>
      </c>
      <c r="G1" s="65" t="s">
        <v>1087</v>
      </c>
      <c r="H1" s="65" t="s">
        <v>1088</v>
      </c>
      <c r="I1" s="65" t="s">
        <v>1089</v>
      </c>
      <c r="J1" s="65" t="s">
        <v>1090</v>
      </c>
      <c r="K1" s="65" t="s">
        <v>1091</v>
      </c>
      <c r="L1" s="65" t="s">
        <v>1092</v>
      </c>
      <c r="M1" s="65" t="s">
        <v>1093</v>
      </c>
      <c r="N1" s="65" t="s">
        <v>1094</v>
      </c>
      <c r="O1" s="65" t="s">
        <v>1095</v>
      </c>
      <c r="P1" s="65" t="s">
        <v>1096</v>
      </c>
      <c r="Q1" s="65" t="s">
        <v>1097</v>
      </c>
      <c r="R1" s="65" t="s">
        <v>1098</v>
      </c>
      <c r="S1" s="65" t="s">
        <v>1099</v>
      </c>
      <c r="T1" s="65" t="s">
        <v>1100</v>
      </c>
      <c r="U1" s="65" t="s">
        <v>1101</v>
      </c>
      <c r="V1" s="65" t="s">
        <v>1102</v>
      </c>
      <c r="W1" s="65" t="s">
        <v>1103</v>
      </c>
      <c r="X1" s="65" t="s">
        <v>1104</v>
      </c>
    </row>
    <row r="2" spans="1:38" s="25" customFormat="1" ht="18.75" customHeight="1" x14ac:dyDescent="0.25">
      <c r="A2" s="142"/>
      <c r="B2" s="22" t="s">
        <v>579</v>
      </c>
      <c r="C2" s="23" t="s">
        <v>580</v>
      </c>
      <c r="D2" s="23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38" s="17" customFormat="1" ht="15" customHeight="1" x14ac:dyDescent="0.25">
      <c r="B3" s="7" t="s">
        <v>2</v>
      </c>
      <c r="C3" s="7" t="s">
        <v>619</v>
      </c>
      <c r="D3" s="7" t="s">
        <v>192</v>
      </c>
      <c r="E3" s="28" t="s">
        <v>437</v>
      </c>
      <c r="F3" s="29"/>
      <c r="G3" s="29"/>
      <c r="H3" s="29"/>
      <c r="I3" s="29"/>
      <c r="J3" s="29"/>
      <c r="K3" s="29"/>
      <c r="L3" s="30"/>
      <c r="M3" s="7" t="s">
        <v>1143</v>
      </c>
      <c r="N3" s="7" t="s">
        <v>1143</v>
      </c>
      <c r="O3" s="7" t="s">
        <v>1125</v>
      </c>
      <c r="P3" s="28" t="s">
        <v>438</v>
      </c>
      <c r="Q3" s="29"/>
      <c r="R3" s="29"/>
      <c r="S3" s="29"/>
      <c r="T3" s="29"/>
      <c r="U3" s="29"/>
      <c r="V3" s="30"/>
      <c r="W3" s="7" t="s">
        <v>1143</v>
      </c>
      <c r="X3" s="7" t="s">
        <v>1125</v>
      </c>
    </row>
    <row r="4" spans="1:38" s="17" customFormat="1" ht="15" customHeight="1" x14ac:dyDescent="0.25">
      <c r="B4" s="1"/>
      <c r="C4" s="1" t="s">
        <v>620</v>
      </c>
      <c r="D4" s="1"/>
      <c r="E4" s="7" t="s">
        <v>6</v>
      </c>
      <c r="F4" s="28" t="s">
        <v>336</v>
      </c>
      <c r="G4" s="29"/>
      <c r="H4" s="29"/>
      <c r="I4" s="29"/>
      <c r="J4" s="29"/>
      <c r="K4" s="29"/>
      <c r="L4" s="30"/>
      <c r="M4" s="1" t="s">
        <v>1153</v>
      </c>
      <c r="N4" s="1" t="s">
        <v>1156</v>
      </c>
      <c r="O4" s="1" t="s">
        <v>1150</v>
      </c>
      <c r="P4" s="7" t="s">
        <v>6</v>
      </c>
      <c r="Q4" s="28" t="s">
        <v>336</v>
      </c>
      <c r="R4" s="29"/>
      <c r="S4" s="29"/>
      <c r="T4" s="29"/>
      <c r="U4" s="29"/>
      <c r="V4" s="30"/>
      <c r="W4" s="1" t="s">
        <v>1144</v>
      </c>
      <c r="X4" s="1" t="s">
        <v>1150</v>
      </c>
    </row>
    <row r="5" spans="1:38" s="17" customFormat="1" ht="15" customHeight="1" x14ac:dyDescent="0.25">
      <c r="B5" s="33"/>
      <c r="C5" s="33"/>
      <c r="D5" s="33"/>
      <c r="E5" s="1"/>
      <c r="F5" s="7" t="s">
        <v>10</v>
      </c>
      <c r="G5" s="7" t="s">
        <v>593</v>
      </c>
      <c r="H5" s="28" t="s">
        <v>12</v>
      </c>
      <c r="I5" s="29"/>
      <c r="J5" s="29"/>
      <c r="K5" s="30"/>
      <c r="L5" s="7" t="s">
        <v>1151</v>
      </c>
      <c r="M5" s="1" t="s">
        <v>1154</v>
      </c>
      <c r="N5" s="1" t="s">
        <v>1157</v>
      </c>
      <c r="O5" s="33"/>
      <c r="P5" s="1"/>
      <c r="Q5" s="7" t="s">
        <v>10</v>
      </c>
      <c r="R5" s="7" t="s">
        <v>593</v>
      </c>
      <c r="S5" s="28" t="s">
        <v>12</v>
      </c>
      <c r="T5" s="29"/>
      <c r="U5" s="29"/>
      <c r="V5" s="30"/>
      <c r="W5" s="1" t="s">
        <v>1145</v>
      </c>
      <c r="X5" s="33"/>
    </row>
    <row r="6" spans="1:38" s="17" customFormat="1" ht="69.75" customHeight="1" x14ac:dyDescent="0.25">
      <c r="B6" s="34"/>
      <c r="C6" s="34"/>
      <c r="D6" s="34"/>
      <c r="E6" s="2"/>
      <c r="F6" s="2"/>
      <c r="G6" s="2" t="s">
        <v>594</v>
      </c>
      <c r="H6" s="4" t="s">
        <v>13</v>
      </c>
      <c r="I6" s="4" t="s">
        <v>14</v>
      </c>
      <c r="J6" s="4" t="s">
        <v>15</v>
      </c>
      <c r="K6" s="4" t="s">
        <v>193</v>
      </c>
      <c r="L6" s="2" t="s">
        <v>1152</v>
      </c>
      <c r="M6" s="8" t="s">
        <v>1155</v>
      </c>
      <c r="N6" s="8" t="s">
        <v>1158</v>
      </c>
      <c r="O6" s="34"/>
      <c r="P6" s="2"/>
      <c r="Q6" s="2"/>
      <c r="R6" s="2" t="s">
        <v>594</v>
      </c>
      <c r="S6" s="4" t="s">
        <v>13</v>
      </c>
      <c r="T6" s="4" t="s">
        <v>14</v>
      </c>
      <c r="U6" s="4" t="s">
        <v>15</v>
      </c>
      <c r="V6" s="4" t="s">
        <v>193</v>
      </c>
      <c r="W6" s="2" t="s">
        <v>1159</v>
      </c>
      <c r="X6" s="34"/>
    </row>
    <row r="7" spans="1:38" s="17" customFormat="1" ht="15" customHeight="1" x14ac:dyDescent="0.25">
      <c r="B7" s="4" t="s">
        <v>16</v>
      </c>
      <c r="C7" s="4" t="s">
        <v>17</v>
      </c>
      <c r="D7" s="4" t="s">
        <v>18</v>
      </c>
      <c r="E7" s="4">
        <v>1</v>
      </c>
      <c r="F7" s="4">
        <v>2</v>
      </c>
      <c r="G7" s="4">
        <v>3</v>
      </c>
      <c r="H7" s="4">
        <v>4</v>
      </c>
      <c r="I7" s="4">
        <v>5</v>
      </c>
      <c r="J7" s="4">
        <v>6</v>
      </c>
      <c r="K7" s="4">
        <v>7</v>
      </c>
      <c r="L7" s="4">
        <v>8</v>
      </c>
      <c r="M7" s="4">
        <v>9</v>
      </c>
      <c r="N7" s="4">
        <v>10</v>
      </c>
      <c r="O7" s="4">
        <v>11</v>
      </c>
      <c r="P7" s="4">
        <v>12</v>
      </c>
      <c r="Q7" s="4">
        <v>13</v>
      </c>
      <c r="R7" s="4">
        <v>14</v>
      </c>
      <c r="S7" s="4">
        <v>15</v>
      </c>
      <c r="T7" s="4">
        <v>16</v>
      </c>
      <c r="U7" s="4">
        <v>17</v>
      </c>
      <c r="V7" s="4">
        <v>18</v>
      </c>
      <c r="W7" s="4">
        <v>19</v>
      </c>
      <c r="X7" s="4">
        <v>20</v>
      </c>
    </row>
    <row r="8" spans="1:38" s="87" customFormat="1" ht="15" customHeight="1" x14ac:dyDescent="0.25">
      <c r="A8" s="131" t="s">
        <v>626</v>
      </c>
      <c r="B8" s="39" t="s">
        <v>1162</v>
      </c>
      <c r="C8" s="63" t="s">
        <v>240</v>
      </c>
      <c r="D8" s="39" t="s">
        <v>19</v>
      </c>
      <c r="E8" s="40">
        <v>3421</v>
      </c>
      <c r="F8" s="40">
        <v>2435</v>
      </c>
      <c r="G8" s="40">
        <v>224</v>
      </c>
      <c r="H8" s="40">
        <v>0</v>
      </c>
      <c r="I8" s="40">
        <v>0</v>
      </c>
      <c r="J8" s="40">
        <v>760</v>
      </c>
      <c r="K8" s="40">
        <v>466</v>
      </c>
      <c r="L8" s="40">
        <v>195</v>
      </c>
      <c r="M8" s="40">
        <v>3332</v>
      </c>
      <c r="N8" s="40">
        <v>35603</v>
      </c>
      <c r="O8" s="40">
        <v>0</v>
      </c>
      <c r="P8" s="40">
        <v>106</v>
      </c>
      <c r="Q8" s="40">
        <v>42</v>
      </c>
      <c r="R8" s="40">
        <v>8</v>
      </c>
      <c r="S8" s="40">
        <v>0</v>
      </c>
      <c r="T8" s="40">
        <v>0</v>
      </c>
      <c r="U8" s="40">
        <v>20</v>
      </c>
      <c r="V8" s="40">
        <v>13</v>
      </c>
      <c r="W8" s="40">
        <v>1557</v>
      </c>
      <c r="X8" s="40">
        <v>0</v>
      </c>
      <c r="Z8" s="15" t="str">
        <f>IF(E8&gt;=F8,"Вірно","Помилка")</f>
        <v>Вірно</v>
      </c>
      <c r="AA8" s="15" t="str">
        <f>IF(E8&gt;=G8,"Вірно","Помилка")</f>
        <v>Вірно</v>
      </c>
      <c r="AB8" s="15" t="str">
        <f>IF(I8&gt;=H8,"Вірно","Помилка")</f>
        <v>Вірно</v>
      </c>
      <c r="AC8" s="15" t="str">
        <f>IF(E8&gt;=H8+J8+K8,"Вірно","Помилка")</f>
        <v>Вірно</v>
      </c>
      <c r="AD8" s="15" t="str">
        <f>IF(E8&gt;=I8+K8,"Вірно","Помилка")</f>
        <v>Вірно</v>
      </c>
      <c r="AE8" s="15" t="str">
        <f>IF(E8&gt;=L8,"Вірно","Помилка")</f>
        <v>Вірно</v>
      </c>
      <c r="AF8" s="15" t="str">
        <f>IF(N8&gt;=O8,"Вірно","Помилка")</f>
        <v>Вірно</v>
      </c>
      <c r="AG8" s="15" t="str">
        <f>IF(P8&gt;=Q8,"Вірно","Помилка")</f>
        <v>Вірно</v>
      </c>
      <c r="AH8" s="15" t="str">
        <f>IF(P8&gt;=R8,"Вірно","Помилка")</f>
        <v>Вірно</v>
      </c>
      <c r="AI8" s="15" t="str">
        <f>IF(T8&gt;=S8,"Вірно","Помилка")</f>
        <v>Вірно</v>
      </c>
      <c r="AJ8" s="15" t="str">
        <f>IF(P8&gt;=S8+U8+V8,"Вірно","Помилка")</f>
        <v>Вірно</v>
      </c>
      <c r="AK8" s="15" t="str">
        <f>IF(P8&gt;=T8+V8,"Вірно","Помилка")</f>
        <v>Вірно</v>
      </c>
      <c r="AL8" s="15" t="str">
        <f>IF(W8&gt;=X8,"Вірно","Помилка")</f>
        <v>Вірно</v>
      </c>
    </row>
    <row r="9" spans="1:38" s="87" customFormat="1" ht="15" customHeight="1" x14ac:dyDescent="0.25">
      <c r="A9" s="65"/>
      <c r="B9" s="73" t="s">
        <v>20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2"/>
    </row>
    <row r="10" spans="1:38" s="87" customFormat="1" ht="15" customHeight="1" x14ac:dyDescent="0.25">
      <c r="A10" s="131" t="s">
        <v>627</v>
      </c>
      <c r="B10" s="39" t="s">
        <v>21</v>
      </c>
      <c r="C10" s="63" t="s">
        <v>241</v>
      </c>
      <c r="D10" s="39" t="s">
        <v>22</v>
      </c>
      <c r="E10" s="40">
        <v>128</v>
      </c>
      <c r="F10" s="40">
        <v>50</v>
      </c>
      <c r="G10" s="40">
        <v>8</v>
      </c>
      <c r="H10" s="40">
        <v>0</v>
      </c>
      <c r="I10" s="40">
        <v>0</v>
      </c>
      <c r="J10" s="40">
        <v>26</v>
      </c>
      <c r="K10" s="40">
        <v>51</v>
      </c>
      <c r="L10" s="40">
        <v>11</v>
      </c>
      <c r="M10" s="40">
        <v>118</v>
      </c>
      <c r="N10" s="40">
        <v>3730</v>
      </c>
      <c r="O10" s="40">
        <v>0</v>
      </c>
      <c r="P10" s="40">
        <v>12</v>
      </c>
      <c r="Q10" s="40">
        <v>1</v>
      </c>
      <c r="R10" s="40">
        <v>1</v>
      </c>
      <c r="S10" s="40">
        <v>0</v>
      </c>
      <c r="T10" s="40">
        <v>0</v>
      </c>
      <c r="U10" s="40">
        <v>0</v>
      </c>
      <c r="V10" s="40">
        <v>6</v>
      </c>
      <c r="W10" s="40">
        <v>123</v>
      </c>
      <c r="X10" s="40">
        <v>0</v>
      </c>
      <c r="Z10" s="15" t="str">
        <f t="shared" ref="Z10:Z11" si="0">IF(E10&gt;=F10,"Вірно","Помилка")</f>
        <v>Вірно</v>
      </c>
      <c r="AA10" s="15" t="str">
        <f t="shared" ref="AA10:AA11" si="1">IF(E10&gt;=G10,"Вірно","Помилка")</f>
        <v>Вірно</v>
      </c>
      <c r="AB10" s="15" t="str">
        <f t="shared" ref="AB10:AB11" si="2">IF(I10&gt;=H10,"Вірно","Помилка")</f>
        <v>Вірно</v>
      </c>
      <c r="AC10" s="15" t="str">
        <f t="shared" ref="AC10:AC11" si="3">IF(E10&gt;=H10+J10+K10,"Вірно","Помилка")</f>
        <v>Вірно</v>
      </c>
      <c r="AD10" s="15" t="str">
        <f t="shared" ref="AD10:AD11" si="4">IF(E10&gt;=I10+K10,"Вірно","Помилка")</f>
        <v>Вірно</v>
      </c>
      <c r="AE10" s="15" t="str">
        <f t="shared" ref="AE10:AE11" si="5">IF(E10&gt;=L10,"Вірно","Помилка")</f>
        <v>Вірно</v>
      </c>
      <c r="AF10" s="15" t="str">
        <f t="shared" ref="AF10:AF11" si="6">IF(N10&gt;=O10,"Вірно","Помилка")</f>
        <v>Вірно</v>
      </c>
      <c r="AG10" s="15" t="str">
        <f t="shared" ref="AG10:AG11" si="7">IF(P10&gt;=Q10,"Вірно","Помилка")</f>
        <v>Вірно</v>
      </c>
      <c r="AH10" s="15" t="str">
        <f t="shared" ref="AH10:AH11" si="8">IF(P10&gt;=R10,"Вірно","Помилка")</f>
        <v>Вірно</v>
      </c>
      <c r="AI10" s="15" t="str">
        <f t="shared" ref="AI10:AI11" si="9">IF(T10&gt;=S10,"Вірно","Помилка")</f>
        <v>Вірно</v>
      </c>
      <c r="AJ10" s="15" t="str">
        <f t="shared" ref="AJ10:AJ11" si="10">IF(P10&gt;=S10+U10+V10,"Вірно","Помилка")</f>
        <v>Вірно</v>
      </c>
      <c r="AK10" s="15" t="str">
        <f t="shared" ref="AK10:AK11" si="11">IF(P10&gt;=T10+V10,"Вірно","Помилка")</f>
        <v>Вірно</v>
      </c>
      <c r="AL10" s="15" t="str">
        <f t="shared" ref="AL10:AL11" si="12">IF(W10&gt;=X10,"Вірно","Помилка")</f>
        <v>Вірно</v>
      </c>
    </row>
    <row r="11" spans="1:38" s="87" customFormat="1" ht="15" customHeight="1" x14ac:dyDescent="0.25">
      <c r="A11" s="131" t="s">
        <v>628</v>
      </c>
      <c r="B11" s="72" t="s">
        <v>23</v>
      </c>
      <c r="C11" s="89" t="s">
        <v>242</v>
      </c>
      <c r="D11" s="45" t="s">
        <v>24</v>
      </c>
      <c r="E11" s="46">
        <v>6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3</v>
      </c>
      <c r="L11" s="46">
        <v>1</v>
      </c>
      <c r="M11" s="46">
        <v>4</v>
      </c>
      <c r="N11" s="46">
        <v>151</v>
      </c>
      <c r="O11" s="46">
        <v>0</v>
      </c>
      <c r="P11" s="46">
        <v>2</v>
      </c>
      <c r="Q11" s="46">
        <v>0</v>
      </c>
      <c r="R11" s="46">
        <v>0</v>
      </c>
      <c r="S11" s="46">
        <v>0</v>
      </c>
      <c r="T11" s="46">
        <v>0</v>
      </c>
      <c r="U11" s="46">
        <v>0</v>
      </c>
      <c r="V11" s="46">
        <v>0</v>
      </c>
      <c r="W11" s="46">
        <v>10</v>
      </c>
      <c r="X11" s="46">
        <v>0</v>
      </c>
      <c r="Z11" s="15" t="str">
        <f t="shared" si="0"/>
        <v>Вірно</v>
      </c>
      <c r="AA11" s="15" t="str">
        <f t="shared" si="1"/>
        <v>Вірно</v>
      </c>
      <c r="AB11" s="15" t="str">
        <f t="shared" si="2"/>
        <v>Вірно</v>
      </c>
      <c r="AC11" s="15" t="str">
        <f t="shared" si="3"/>
        <v>Вірно</v>
      </c>
      <c r="AD11" s="15" t="str">
        <f t="shared" si="4"/>
        <v>Вірно</v>
      </c>
      <c r="AE11" s="15" t="str">
        <f t="shared" si="5"/>
        <v>Вірно</v>
      </c>
      <c r="AF11" s="15" t="str">
        <f t="shared" si="6"/>
        <v>Вірно</v>
      </c>
      <c r="AG11" s="15" t="str">
        <f t="shared" si="7"/>
        <v>Вірно</v>
      </c>
      <c r="AH11" s="15" t="str">
        <f t="shared" si="8"/>
        <v>Вірно</v>
      </c>
      <c r="AI11" s="15" t="str">
        <f t="shared" si="9"/>
        <v>Вірно</v>
      </c>
      <c r="AJ11" s="15" t="str">
        <f t="shared" si="10"/>
        <v>Вірно</v>
      </c>
      <c r="AK11" s="15" t="str">
        <f t="shared" si="11"/>
        <v>Вірно</v>
      </c>
      <c r="AL11" s="15" t="str">
        <f t="shared" si="12"/>
        <v>Вірно</v>
      </c>
    </row>
    <row r="12" spans="1:38" s="87" customFormat="1" ht="15" customHeight="1" x14ac:dyDescent="0.25">
      <c r="A12" s="65"/>
      <c r="B12" s="132" t="s">
        <v>20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2"/>
    </row>
    <row r="13" spans="1:38" s="87" customFormat="1" ht="15" customHeight="1" x14ac:dyDescent="0.25">
      <c r="A13" s="65" t="s">
        <v>622</v>
      </c>
      <c r="B13" s="72" t="s">
        <v>25</v>
      </c>
      <c r="C13" s="90" t="s">
        <v>479</v>
      </c>
      <c r="D13" s="45" t="s">
        <v>26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46">
        <v>0</v>
      </c>
      <c r="T13" s="46">
        <v>0</v>
      </c>
      <c r="U13" s="46">
        <v>0</v>
      </c>
      <c r="V13" s="46">
        <v>0</v>
      </c>
      <c r="W13" s="46">
        <v>0</v>
      </c>
      <c r="X13" s="46">
        <v>0</v>
      </c>
      <c r="Z13" s="15" t="str">
        <f t="shared" ref="Z13:Z18" si="13">IF(E13&gt;=F13,"Вірно","Помилка")</f>
        <v>Вірно</v>
      </c>
      <c r="AA13" s="15" t="str">
        <f t="shared" ref="AA13:AA18" si="14">IF(E13&gt;=G13,"Вірно","Помилка")</f>
        <v>Вірно</v>
      </c>
      <c r="AB13" s="15" t="str">
        <f t="shared" ref="AB13:AB18" si="15">IF(I13&gt;=H13,"Вірно","Помилка")</f>
        <v>Вірно</v>
      </c>
      <c r="AC13" s="15" t="str">
        <f t="shared" ref="AC13:AC18" si="16">IF(E13&gt;=H13+J13+K13,"Вірно","Помилка")</f>
        <v>Вірно</v>
      </c>
      <c r="AD13" s="15" t="str">
        <f t="shared" ref="AD13:AD18" si="17">IF(E13&gt;=I13+K13,"Вірно","Помилка")</f>
        <v>Вірно</v>
      </c>
      <c r="AE13" s="15" t="str">
        <f t="shared" ref="AE13:AE18" si="18">IF(E13&gt;=L13,"Вірно","Помилка")</f>
        <v>Вірно</v>
      </c>
      <c r="AF13" s="15" t="str">
        <f t="shared" ref="AF13:AF18" si="19">IF(N13&gt;=O13,"Вірно","Помилка")</f>
        <v>Вірно</v>
      </c>
      <c r="AG13" s="15" t="str">
        <f t="shared" ref="AG13:AG18" si="20">IF(P13&gt;=Q13,"Вірно","Помилка")</f>
        <v>Вірно</v>
      </c>
      <c r="AH13" s="15" t="str">
        <f t="shared" ref="AH13:AH18" si="21">IF(P13&gt;=R13,"Вірно","Помилка")</f>
        <v>Вірно</v>
      </c>
      <c r="AI13" s="15" t="str">
        <f t="shared" ref="AI13:AI18" si="22">IF(T13&gt;=S13,"Вірно","Помилка")</f>
        <v>Вірно</v>
      </c>
      <c r="AJ13" s="15" t="str">
        <f t="shared" ref="AJ13:AJ18" si="23">IF(P13&gt;=S13+U13+V13,"Вірно","Помилка")</f>
        <v>Вірно</v>
      </c>
      <c r="AK13" s="15" t="str">
        <f t="shared" ref="AK13:AK18" si="24">IF(P13&gt;=T13+V13,"Вірно","Помилка")</f>
        <v>Вірно</v>
      </c>
      <c r="AL13" s="15" t="str">
        <f t="shared" ref="AL13:AL18" si="25">IF(W13&gt;=X13,"Вірно","Помилка")</f>
        <v>Вірно</v>
      </c>
    </row>
    <row r="14" spans="1:38" s="87" customFormat="1" ht="15" customHeight="1" x14ac:dyDescent="0.25">
      <c r="A14" s="65" t="s">
        <v>623</v>
      </c>
      <c r="B14" s="72" t="s">
        <v>27</v>
      </c>
      <c r="C14" s="90" t="s">
        <v>480</v>
      </c>
      <c r="D14" s="45" t="s">
        <v>28</v>
      </c>
      <c r="E14" s="46">
        <v>3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3</v>
      </c>
      <c r="L14" s="46">
        <v>1</v>
      </c>
      <c r="M14" s="46">
        <v>3</v>
      </c>
      <c r="N14" s="46">
        <v>99</v>
      </c>
      <c r="O14" s="46">
        <v>0</v>
      </c>
      <c r="P14" s="46">
        <v>0</v>
      </c>
      <c r="Q14" s="46">
        <v>0</v>
      </c>
      <c r="R14" s="46">
        <v>0</v>
      </c>
      <c r="S14" s="46">
        <v>0</v>
      </c>
      <c r="T14" s="46">
        <v>0</v>
      </c>
      <c r="U14" s="46">
        <v>0</v>
      </c>
      <c r="V14" s="46">
        <v>0</v>
      </c>
      <c r="W14" s="46">
        <v>0</v>
      </c>
      <c r="X14" s="46">
        <v>0</v>
      </c>
      <c r="Z14" s="15" t="str">
        <f t="shared" si="13"/>
        <v>Вірно</v>
      </c>
      <c r="AA14" s="15" t="str">
        <f t="shared" si="14"/>
        <v>Вірно</v>
      </c>
      <c r="AB14" s="15" t="str">
        <f t="shared" si="15"/>
        <v>Вірно</v>
      </c>
      <c r="AC14" s="15" t="str">
        <f t="shared" si="16"/>
        <v>Вірно</v>
      </c>
      <c r="AD14" s="15" t="str">
        <f t="shared" si="17"/>
        <v>Вірно</v>
      </c>
      <c r="AE14" s="15" t="str">
        <f t="shared" si="18"/>
        <v>Вірно</v>
      </c>
      <c r="AF14" s="15" t="str">
        <f t="shared" si="19"/>
        <v>Вірно</v>
      </c>
      <c r="AG14" s="15" t="str">
        <f t="shared" si="20"/>
        <v>Вірно</v>
      </c>
      <c r="AH14" s="15" t="str">
        <f t="shared" si="21"/>
        <v>Вірно</v>
      </c>
      <c r="AI14" s="15" t="str">
        <f t="shared" si="22"/>
        <v>Вірно</v>
      </c>
      <c r="AJ14" s="15" t="str">
        <f t="shared" si="23"/>
        <v>Вірно</v>
      </c>
      <c r="AK14" s="15" t="str">
        <f t="shared" si="24"/>
        <v>Вірно</v>
      </c>
      <c r="AL14" s="15" t="str">
        <f t="shared" si="25"/>
        <v>Вірно</v>
      </c>
    </row>
    <row r="15" spans="1:38" s="87" customFormat="1" ht="15" customHeight="1" x14ac:dyDescent="0.25">
      <c r="A15" s="65" t="s">
        <v>624</v>
      </c>
      <c r="B15" s="72" t="s">
        <v>201</v>
      </c>
      <c r="C15" s="89" t="s">
        <v>243</v>
      </c>
      <c r="D15" s="45" t="s">
        <v>29</v>
      </c>
      <c r="E15" s="46">
        <v>56</v>
      </c>
      <c r="F15" s="46">
        <v>15</v>
      </c>
      <c r="G15" s="46">
        <v>5</v>
      </c>
      <c r="H15" s="46">
        <v>0</v>
      </c>
      <c r="I15" s="46">
        <v>0</v>
      </c>
      <c r="J15" s="46">
        <v>11</v>
      </c>
      <c r="K15" s="46">
        <v>38</v>
      </c>
      <c r="L15" s="46">
        <v>5</v>
      </c>
      <c r="M15" s="46">
        <v>52</v>
      </c>
      <c r="N15" s="46">
        <v>2075</v>
      </c>
      <c r="O15" s="46">
        <v>0</v>
      </c>
      <c r="P15" s="46">
        <v>5</v>
      </c>
      <c r="Q15" s="46">
        <v>1</v>
      </c>
      <c r="R15" s="46">
        <v>1</v>
      </c>
      <c r="S15" s="46">
        <v>0</v>
      </c>
      <c r="T15" s="46">
        <v>0</v>
      </c>
      <c r="U15" s="46">
        <v>0</v>
      </c>
      <c r="V15" s="46">
        <v>4</v>
      </c>
      <c r="W15" s="46">
        <v>87</v>
      </c>
      <c r="X15" s="46">
        <v>0</v>
      </c>
      <c r="Z15" s="15" t="str">
        <f t="shared" si="13"/>
        <v>Вірно</v>
      </c>
      <c r="AA15" s="15" t="str">
        <f t="shared" si="14"/>
        <v>Вірно</v>
      </c>
      <c r="AB15" s="15" t="str">
        <f t="shared" si="15"/>
        <v>Вірно</v>
      </c>
      <c r="AC15" s="15" t="str">
        <f t="shared" si="16"/>
        <v>Вірно</v>
      </c>
      <c r="AD15" s="15" t="str">
        <f t="shared" si="17"/>
        <v>Вірно</v>
      </c>
      <c r="AE15" s="15" t="str">
        <f t="shared" si="18"/>
        <v>Вірно</v>
      </c>
      <c r="AF15" s="15" t="str">
        <f t="shared" si="19"/>
        <v>Вірно</v>
      </c>
      <c r="AG15" s="15" t="str">
        <f t="shared" si="20"/>
        <v>Вірно</v>
      </c>
      <c r="AH15" s="15" t="str">
        <f t="shared" si="21"/>
        <v>Вірно</v>
      </c>
      <c r="AI15" s="15" t="str">
        <f t="shared" si="22"/>
        <v>Вірно</v>
      </c>
      <c r="AJ15" s="15" t="str">
        <f t="shared" si="23"/>
        <v>Вірно</v>
      </c>
      <c r="AK15" s="15" t="str">
        <f t="shared" si="24"/>
        <v>Вірно</v>
      </c>
      <c r="AL15" s="15" t="str">
        <f t="shared" si="25"/>
        <v>Вірно</v>
      </c>
    </row>
    <row r="16" spans="1:38" s="87" customFormat="1" ht="15" customHeight="1" x14ac:dyDescent="0.25">
      <c r="A16" s="65" t="s">
        <v>625</v>
      </c>
      <c r="B16" s="72" t="s">
        <v>30</v>
      </c>
      <c r="C16" s="89" t="s">
        <v>244</v>
      </c>
      <c r="D16" s="45" t="s">
        <v>31</v>
      </c>
      <c r="E16" s="46">
        <v>63</v>
      </c>
      <c r="F16" s="46">
        <v>18</v>
      </c>
      <c r="G16" s="46">
        <v>2</v>
      </c>
      <c r="H16" s="46">
        <v>0</v>
      </c>
      <c r="I16" s="46">
        <v>0</v>
      </c>
      <c r="J16" s="46">
        <v>13</v>
      </c>
      <c r="K16" s="46">
        <v>10</v>
      </c>
      <c r="L16" s="46">
        <v>5</v>
      </c>
      <c r="M16" s="46">
        <v>59</v>
      </c>
      <c r="N16" s="46">
        <v>1463</v>
      </c>
      <c r="O16" s="46">
        <v>0</v>
      </c>
      <c r="P16" s="46">
        <v>5</v>
      </c>
      <c r="Q16" s="46">
        <v>0</v>
      </c>
      <c r="R16" s="46">
        <v>0</v>
      </c>
      <c r="S16" s="46">
        <v>0</v>
      </c>
      <c r="T16" s="46">
        <v>0</v>
      </c>
      <c r="U16" s="46">
        <v>0</v>
      </c>
      <c r="V16" s="46">
        <v>1</v>
      </c>
      <c r="W16" s="46">
        <v>26</v>
      </c>
      <c r="X16" s="46">
        <v>0</v>
      </c>
      <c r="Z16" s="15" t="str">
        <f t="shared" si="13"/>
        <v>Вірно</v>
      </c>
      <c r="AA16" s="15" t="str">
        <f t="shared" si="14"/>
        <v>Вірно</v>
      </c>
      <c r="AB16" s="15" t="str">
        <f t="shared" si="15"/>
        <v>Вірно</v>
      </c>
      <c r="AC16" s="15" t="str">
        <f t="shared" si="16"/>
        <v>Вірно</v>
      </c>
      <c r="AD16" s="15" t="str">
        <f t="shared" si="17"/>
        <v>Вірно</v>
      </c>
      <c r="AE16" s="15" t="str">
        <f t="shared" si="18"/>
        <v>Вірно</v>
      </c>
      <c r="AF16" s="15" t="str">
        <f t="shared" si="19"/>
        <v>Вірно</v>
      </c>
      <c r="AG16" s="15" t="str">
        <f t="shared" si="20"/>
        <v>Вірно</v>
      </c>
      <c r="AH16" s="15" t="str">
        <f t="shared" si="21"/>
        <v>Вірно</v>
      </c>
      <c r="AI16" s="15" t="str">
        <f t="shared" si="22"/>
        <v>Вірно</v>
      </c>
      <c r="AJ16" s="15" t="str">
        <f t="shared" si="23"/>
        <v>Вірно</v>
      </c>
      <c r="AK16" s="15" t="str">
        <f t="shared" si="24"/>
        <v>Вірно</v>
      </c>
      <c r="AL16" s="15" t="str">
        <f t="shared" si="25"/>
        <v>Вірно</v>
      </c>
    </row>
    <row r="17" spans="1:38" s="87" customFormat="1" ht="26.25" customHeight="1" x14ac:dyDescent="0.25">
      <c r="A17" s="131" t="s">
        <v>798</v>
      </c>
      <c r="B17" s="72" t="s">
        <v>32</v>
      </c>
      <c r="C17" s="89" t="s">
        <v>247</v>
      </c>
      <c r="D17" s="45" t="s">
        <v>33</v>
      </c>
      <c r="E17" s="46">
        <v>3</v>
      </c>
      <c r="F17" s="46">
        <v>1</v>
      </c>
      <c r="G17" s="46">
        <v>1</v>
      </c>
      <c r="H17" s="46">
        <v>0</v>
      </c>
      <c r="I17" s="46">
        <v>0</v>
      </c>
      <c r="J17" s="46">
        <v>2</v>
      </c>
      <c r="K17" s="46">
        <v>0</v>
      </c>
      <c r="L17" s="46">
        <v>0</v>
      </c>
      <c r="M17" s="46">
        <v>3</v>
      </c>
      <c r="N17" s="46">
        <v>41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Z17" s="15" t="str">
        <f t="shared" si="13"/>
        <v>Вірно</v>
      </c>
      <c r="AA17" s="15" t="str">
        <f t="shared" si="14"/>
        <v>Вірно</v>
      </c>
      <c r="AB17" s="15" t="str">
        <f t="shared" si="15"/>
        <v>Вірно</v>
      </c>
      <c r="AC17" s="15" t="str">
        <f t="shared" si="16"/>
        <v>Вірно</v>
      </c>
      <c r="AD17" s="15" t="str">
        <f t="shared" si="17"/>
        <v>Вірно</v>
      </c>
      <c r="AE17" s="15" t="str">
        <f t="shared" si="18"/>
        <v>Вірно</v>
      </c>
      <c r="AF17" s="15" t="str">
        <f t="shared" si="19"/>
        <v>Вірно</v>
      </c>
      <c r="AG17" s="15" t="str">
        <f t="shared" si="20"/>
        <v>Вірно</v>
      </c>
      <c r="AH17" s="15" t="str">
        <f t="shared" si="21"/>
        <v>Вірно</v>
      </c>
      <c r="AI17" s="15" t="str">
        <f t="shared" si="22"/>
        <v>Вірно</v>
      </c>
      <c r="AJ17" s="15" t="str">
        <f t="shared" si="23"/>
        <v>Вірно</v>
      </c>
      <c r="AK17" s="15" t="str">
        <f t="shared" si="24"/>
        <v>Вірно</v>
      </c>
      <c r="AL17" s="15" t="str">
        <f t="shared" si="25"/>
        <v>Вірно</v>
      </c>
    </row>
    <row r="18" spans="1:38" s="87" customFormat="1" ht="15" customHeight="1" x14ac:dyDescent="0.25">
      <c r="A18" s="131" t="s">
        <v>792</v>
      </c>
      <c r="B18" s="39" t="s">
        <v>34</v>
      </c>
      <c r="C18" s="63" t="s">
        <v>258</v>
      </c>
      <c r="D18" s="39" t="s">
        <v>35</v>
      </c>
      <c r="E18" s="40">
        <v>2695</v>
      </c>
      <c r="F18" s="40">
        <v>2127</v>
      </c>
      <c r="G18" s="40">
        <v>147</v>
      </c>
      <c r="H18" s="40">
        <v>0</v>
      </c>
      <c r="I18" s="40">
        <v>0</v>
      </c>
      <c r="J18" s="40">
        <v>432</v>
      </c>
      <c r="K18" s="40">
        <v>359</v>
      </c>
      <c r="L18" s="40">
        <v>144</v>
      </c>
      <c r="M18" s="40">
        <v>2655</v>
      </c>
      <c r="N18" s="40">
        <v>14749</v>
      </c>
      <c r="O18" s="40">
        <v>0</v>
      </c>
      <c r="P18" s="40">
        <v>30</v>
      </c>
      <c r="Q18" s="40">
        <v>22</v>
      </c>
      <c r="R18" s="40">
        <v>2</v>
      </c>
      <c r="S18" s="40">
        <v>0</v>
      </c>
      <c r="T18" s="40">
        <v>0</v>
      </c>
      <c r="U18" s="40">
        <v>8</v>
      </c>
      <c r="V18" s="40">
        <v>2</v>
      </c>
      <c r="W18" s="40">
        <v>270</v>
      </c>
      <c r="X18" s="40">
        <v>0</v>
      </c>
      <c r="Z18" s="15" t="str">
        <f t="shared" si="13"/>
        <v>Вірно</v>
      </c>
      <c r="AA18" s="15" t="str">
        <f t="shared" si="14"/>
        <v>Вірно</v>
      </c>
      <c r="AB18" s="15" t="str">
        <f t="shared" si="15"/>
        <v>Вірно</v>
      </c>
      <c r="AC18" s="15" t="str">
        <f t="shared" si="16"/>
        <v>Вірно</v>
      </c>
      <c r="AD18" s="15" t="str">
        <f t="shared" si="17"/>
        <v>Вірно</v>
      </c>
      <c r="AE18" s="15" t="str">
        <f t="shared" si="18"/>
        <v>Вірно</v>
      </c>
      <c r="AF18" s="15" t="str">
        <f t="shared" si="19"/>
        <v>Вірно</v>
      </c>
      <c r="AG18" s="15" t="str">
        <f t="shared" si="20"/>
        <v>Вірно</v>
      </c>
      <c r="AH18" s="15" t="str">
        <f t="shared" si="21"/>
        <v>Вірно</v>
      </c>
      <c r="AI18" s="15" t="str">
        <f t="shared" si="22"/>
        <v>Вірно</v>
      </c>
      <c r="AJ18" s="15" t="str">
        <f t="shared" si="23"/>
        <v>Вірно</v>
      </c>
      <c r="AK18" s="15" t="str">
        <f t="shared" si="24"/>
        <v>Вірно</v>
      </c>
      <c r="AL18" s="15" t="str">
        <f t="shared" si="25"/>
        <v>Вірно</v>
      </c>
    </row>
    <row r="19" spans="1:38" s="87" customFormat="1" ht="15" customHeight="1" x14ac:dyDescent="0.25">
      <c r="A19" s="65"/>
      <c r="B19" s="132" t="s">
        <v>36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2"/>
    </row>
    <row r="20" spans="1:38" s="87" customFormat="1" ht="15" customHeight="1" x14ac:dyDescent="0.25">
      <c r="A20" s="65" t="s">
        <v>800</v>
      </c>
      <c r="B20" s="72" t="s">
        <v>37</v>
      </c>
      <c r="C20" s="89" t="s">
        <v>261</v>
      </c>
      <c r="D20" s="45" t="s">
        <v>38</v>
      </c>
      <c r="E20" s="46">
        <v>240</v>
      </c>
      <c r="F20" s="46">
        <v>225</v>
      </c>
      <c r="G20" s="46">
        <v>4</v>
      </c>
      <c r="H20" s="46">
        <v>0</v>
      </c>
      <c r="I20" s="46">
        <v>0</v>
      </c>
      <c r="J20" s="46">
        <v>58</v>
      </c>
      <c r="K20" s="46">
        <v>8</v>
      </c>
      <c r="L20" s="46">
        <v>10</v>
      </c>
      <c r="M20" s="46">
        <v>240</v>
      </c>
      <c r="N20" s="46">
        <v>571</v>
      </c>
      <c r="O20" s="46">
        <v>0</v>
      </c>
      <c r="P20" s="46">
        <v>0</v>
      </c>
      <c r="Q20" s="46">
        <v>0</v>
      </c>
      <c r="R20" s="46">
        <v>0</v>
      </c>
      <c r="S20" s="46">
        <v>0</v>
      </c>
      <c r="T20" s="46">
        <v>0</v>
      </c>
      <c r="U20" s="46">
        <v>0</v>
      </c>
      <c r="V20" s="46">
        <v>0</v>
      </c>
      <c r="W20" s="46">
        <v>0</v>
      </c>
      <c r="X20" s="46">
        <v>0</v>
      </c>
      <c r="Z20" s="15" t="str">
        <f>IF(E20&gt;=F20,"Вірно","Помилка")</f>
        <v>Вірно</v>
      </c>
      <c r="AA20" s="15" t="str">
        <f>IF(E20&gt;=G20,"Вірно","Помилка")</f>
        <v>Вірно</v>
      </c>
      <c r="AB20" s="15" t="str">
        <f>IF(I20&gt;=H20,"Вірно","Помилка")</f>
        <v>Вірно</v>
      </c>
      <c r="AC20" s="15" t="str">
        <f>IF(E20&gt;=H20+J20+K20,"Вірно","Помилка")</f>
        <v>Вірно</v>
      </c>
      <c r="AD20" s="15" t="str">
        <f>IF(E20&gt;=I20+K20,"Вірно","Помилка")</f>
        <v>Вірно</v>
      </c>
      <c r="AE20" s="15" t="str">
        <f>IF(E20&gt;=L20,"Вірно","Помилка")</f>
        <v>Вірно</v>
      </c>
      <c r="AF20" s="15" t="str">
        <f>IF(N20&gt;=O20,"Вірно","Помилка")</f>
        <v>Вірно</v>
      </c>
      <c r="AG20" s="15" t="str">
        <f>IF(P20&gt;=Q20,"Вірно","Помилка")</f>
        <v>Вірно</v>
      </c>
      <c r="AH20" s="15" t="str">
        <f>IF(P20&gt;=R20,"Вірно","Помилка")</f>
        <v>Вірно</v>
      </c>
      <c r="AI20" s="15" t="str">
        <f>IF(T20&gt;=S20,"Вірно","Помилка")</f>
        <v>Вірно</v>
      </c>
      <c r="AJ20" s="15" t="str">
        <f>IF(P20&gt;=S20+U20+V20,"Вірно","Помилка")</f>
        <v>Вірно</v>
      </c>
      <c r="AK20" s="15" t="str">
        <f>IF(P20&gt;=T20+V20,"Вірно","Помилка")</f>
        <v>Вірно</v>
      </c>
      <c r="AL20" s="15" t="str">
        <f>IF(W20&gt;=X20,"Вірно","Помилка")</f>
        <v>Вірно</v>
      </c>
    </row>
    <row r="21" spans="1:38" s="87" customFormat="1" ht="15" customHeight="1" x14ac:dyDescent="0.25">
      <c r="A21" s="65"/>
      <c r="B21" s="132" t="s">
        <v>39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2"/>
    </row>
    <row r="22" spans="1:38" s="87" customFormat="1" ht="15" customHeight="1" x14ac:dyDescent="0.25">
      <c r="A22" s="65" t="s">
        <v>629</v>
      </c>
      <c r="B22" s="72" t="s">
        <v>40</v>
      </c>
      <c r="C22" s="89" t="s">
        <v>481</v>
      </c>
      <c r="D22" s="45" t="s">
        <v>41</v>
      </c>
      <c r="E22" s="46">
        <v>213</v>
      </c>
      <c r="F22" s="46">
        <v>198</v>
      </c>
      <c r="G22" s="46">
        <v>2</v>
      </c>
      <c r="H22" s="46">
        <v>0</v>
      </c>
      <c r="I22" s="46">
        <v>0</v>
      </c>
      <c r="J22" s="46">
        <v>49</v>
      </c>
      <c r="K22" s="46">
        <v>8</v>
      </c>
      <c r="L22" s="46">
        <v>10</v>
      </c>
      <c r="M22" s="46">
        <v>213</v>
      </c>
      <c r="N22" s="46">
        <v>461</v>
      </c>
      <c r="O22" s="46">
        <v>0</v>
      </c>
      <c r="P22" s="46">
        <v>0</v>
      </c>
      <c r="Q22" s="46">
        <v>0</v>
      </c>
      <c r="R22" s="46">
        <v>0</v>
      </c>
      <c r="S22" s="46">
        <v>0</v>
      </c>
      <c r="T22" s="46">
        <v>0</v>
      </c>
      <c r="U22" s="46">
        <v>0</v>
      </c>
      <c r="V22" s="46">
        <v>0</v>
      </c>
      <c r="W22" s="46">
        <v>0</v>
      </c>
      <c r="X22" s="46">
        <v>0</v>
      </c>
      <c r="Z22" s="15" t="str">
        <f t="shared" ref="Z22:Z53" si="26">IF(E22&gt;=F22,"Вірно","Помилка")</f>
        <v>Вірно</v>
      </c>
      <c r="AA22" s="15" t="str">
        <f t="shared" ref="AA22:AA53" si="27">IF(E22&gt;=G22,"Вірно","Помилка")</f>
        <v>Вірно</v>
      </c>
      <c r="AB22" s="15" t="str">
        <f t="shared" ref="AB22:AB53" si="28">IF(I22&gt;=H22,"Вірно","Помилка")</f>
        <v>Вірно</v>
      </c>
      <c r="AC22" s="15" t="str">
        <f t="shared" ref="AC22:AC53" si="29">IF(E22&gt;=H22+J22+K22,"Вірно","Помилка")</f>
        <v>Вірно</v>
      </c>
      <c r="AD22" s="15" t="str">
        <f t="shared" ref="AD22:AD53" si="30">IF(E22&gt;=I22+K22,"Вірно","Помилка")</f>
        <v>Вірно</v>
      </c>
      <c r="AE22" s="15" t="str">
        <f t="shared" ref="AE22:AE53" si="31">IF(E22&gt;=L22,"Вірно","Помилка")</f>
        <v>Вірно</v>
      </c>
      <c r="AF22" s="15" t="str">
        <f t="shared" ref="AF22:AF53" si="32">IF(N22&gt;=O22,"Вірно","Помилка")</f>
        <v>Вірно</v>
      </c>
      <c r="AG22" s="15" t="str">
        <f t="shared" ref="AG22:AG53" si="33">IF(P22&gt;=Q22,"Вірно","Помилка")</f>
        <v>Вірно</v>
      </c>
      <c r="AH22" s="15" t="str">
        <f t="shared" ref="AH22:AH53" si="34">IF(P22&gt;=R22,"Вірно","Помилка")</f>
        <v>Вірно</v>
      </c>
      <c r="AI22" s="15" t="str">
        <f t="shared" ref="AI22:AI53" si="35">IF(T22&gt;=S22,"Вірно","Помилка")</f>
        <v>Вірно</v>
      </c>
      <c r="AJ22" s="15" t="str">
        <f t="shared" ref="AJ22:AJ53" si="36">IF(P22&gt;=S22+U22+V22,"Вірно","Помилка")</f>
        <v>Вірно</v>
      </c>
      <c r="AK22" s="15" t="str">
        <f t="shared" ref="AK22:AK53" si="37">IF(P22&gt;=T22+V22,"Вірно","Помилка")</f>
        <v>Вірно</v>
      </c>
      <c r="AL22" s="15" t="str">
        <f t="shared" ref="AL22:AL53" si="38">IF(W22&gt;=X22,"Вірно","Помилка")</f>
        <v>Вірно</v>
      </c>
    </row>
    <row r="23" spans="1:38" s="87" customFormat="1" ht="15" customHeight="1" x14ac:dyDescent="0.25">
      <c r="A23" s="65" t="s">
        <v>630</v>
      </c>
      <c r="B23" s="72" t="s">
        <v>42</v>
      </c>
      <c r="C23" s="89" t="s">
        <v>482</v>
      </c>
      <c r="D23" s="45" t="s">
        <v>43</v>
      </c>
      <c r="E23" s="46">
        <v>6</v>
      </c>
      <c r="F23" s="46">
        <v>6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6</v>
      </c>
      <c r="N23" s="46">
        <v>32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6">
        <v>0</v>
      </c>
      <c r="Z23" s="15" t="str">
        <f t="shared" si="26"/>
        <v>Вірно</v>
      </c>
      <c r="AA23" s="15" t="str">
        <f t="shared" si="27"/>
        <v>Вірно</v>
      </c>
      <c r="AB23" s="15" t="str">
        <f t="shared" si="28"/>
        <v>Вірно</v>
      </c>
      <c r="AC23" s="15" t="str">
        <f t="shared" si="29"/>
        <v>Вірно</v>
      </c>
      <c r="AD23" s="15" t="str">
        <f t="shared" si="30"/>
        <v>Вірно</v>
      </c>
      <c r="AE23" s="15" t="str">
        <f t="shared" si="31"/>
        <v>Вірно</v>
      </c>
      <c r="AF23" s="15" t="str">
        <f t="shared" si="32"/>
        <v>Вірно</v>
      </c>
      <c r="AG23" s="15" t="str">
        <f t="shared" si="33"/>
        <v>Вірно</v>
      </c>
      <c r="AH23" s="15" t="str">
        <f t="shared" si="34"/>
        <v>Вірно</v>
      </c>
      <c r="AI23" s="15" t="str">
        <f t="shared" si="35"/>
        <v>Вірно</v>
      </c>
      <c r="AJ23" s="15" t="str">
        <f t="shared" si="36"/>
        <v>Вірно</v>
      </c>
      <c r="AK23" s="15" t="str">
        <f t="shared" si="37"/>
        <v>Вірно</v>
      </c>
      <c r="AL23" s="15" t="str">
        <f t="shared" si="38"/>
        <v>Вірно</v>
      </c>
    </row>
    <row r="24" spans="1:38" s="87" customFormat="1" ht="15" customHeight="1" x14ac:dyDescent="0.25">
      <c r="A24" s="65" t="s">
        <v>631</v>
      </c>
      <c r="B24" s="72" t="s">
        <v>44</v>
      </c>
      <c r="C24" s="89" t="s">
        <v>344</v>
      </c>
      <c r="D24" s="45" t="s">
        <v>45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Z24" s="15" t="str">
        <f t="shared" si="26"/>
        <v>Вірно</v>
      </c>
      <c r="AA24" s="15" t="str">
        <f t="shared" si="27"/>
        <v>Вірно</v>
      </c>
      <c r="AB24" s="15" t="str">
        <f t="shared" si="28"/>
        <v>Вірно</v>
      </c>
      <c r="AC24" s="15" t="str">
        <f t="shared" si="29"/>
        <v>Вірно</v>
      </c>
      <c r="AD24" s="15" t="str">
        <f t="shared" si="30"/>
        <v>Вірно</v>
      </c>
      <c r="AE24" s="15" t="str">
        <f t="shared" si="31"/>
        <v>Вірно</v>
      </c>
      <c r="AF24" s="15" t="str">
        <f t="shared" si="32"/>
        <v>Вірно</v>
      </c>
      <c r="AG24" s="15" t="str">
        <f t="shared" si="33"/>
        <v>Вірно</v>
      </c>
      <c r="AH24" s="15" t="str">
        <f t="shared" si="34"/>
        <v>Вірно</v>
      </c>
      <c r="AI24" s="15" t="str">
        <f t="shared" si="35"/>
        <v>Вірно</v>
      </c>
      <c r="AJ24" s="15" t="str">
        <f t="shared" si="36"/>
        <v>Вірно</v>
      </c>
      <c r="AK24" s="15" t="str">
        <f t="shared" si="37"/>
        <v>Вірно</v>
      </c>
      <c r="AL24" s="15" t="str">
        <f t="shared" si="38"/>
        <v>Вірно</v>
      </c>
    </row>
    <row r="25" spans="1:38" s="87" customFormat="1" ht="15" customHeight="1" x14ac:dyDescent="0.25">
      <c r="A25" s="65" t="s">
        <v>633</v>
      </c>
      <c r="B25" s="72" t="s">
        <v>210</v>
      </c>
      <c r="C25" s="89" t="s">
        <v>345</v>
      </c>
      <c r="D25" s="45" t="s">
        <v>45</v>
      </c>
      <c r="E25" s="46">
        <v>6</v>
      </c>
      <c r="F25" s="46">
        <v>6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6</v>
      </c>
      <c r="N25" s="46">
        <v>32</v>
      </c>
      <c r="O25" s="46">
        <v>0</v>
      </c>
      <c r="P25" s="46">
        <v>0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Z25" s="15" t="str">
        <f t="shared" si="26"/>
        <v>Вірно</v>
      </c>
      <c r="AA25" s="15" t="str">
        <f t="shared" si="27"/>
        <v>Вірно</v>
      </c>
      <c r="AB25" s="15" t="str">
        <f t="shared" si="28"/>
        <v>Вірно</v>
      </c>
      <c r="AC25" s="15" t="str">
        <f t="shared" si="29"/>
        <v>Вірно</v>
      </c>
      <c r="AD25" s="15" t="str">
        <f t="shared" si="30"/>
        <v>Вірно</v>
      </c>
      <c r="AE25" s="15" t="str">
        <f t="shared" si="31"/>
        <v>Вірно</v>
      </c>
      <c r="AF25" s="15" t="str">
        <f t="shared" si="32"/>
        <v>Вірно</v>
      </c>
      <c r="AG25" s="15" t="str">
        <f t="shared" si="33"/>
        <v>Вірно</v>
      </c>
      <c r="AH25" s="15" t="str">
        <f t="shared" si="34"/>
        <v>Вірно</v>
      </c>
      <c r="AI25" s="15" t="str">
        <f t="shared" si="35"/>
        <v>Вірно</v>
      </c>
      <c r="AJ25" s="15" t="str">
        <f t="shared" si="36"/>
        <v>Вірно</v>
      </c>
      <c r="AK25" s="15" t="str">
        <f t="shared" si="37"/>
        <v>Вірно</v>
      </c>
      <c r="AL25" s="15" t="str">
        <f t="shared" si="38"/>
        <v>Вірно</v>
      </c>
    </row>
    <row r="26" spans="1:38" s="87" customFormat="1" ht="15" customHeight="1" x14ac:dyDescent="0.25">
      <c r="A26" s="65" t="s">
        <v>632</v>
      </c>
      <c r="B26" s="72" t="s">
        <v>211</v>
      </c>
      <c r="C26" s="89" t="s">
        <v>346</v>
      </c>
      <c r="D26" s="45" t="s">
        <v>45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46">
        <v>0</v>
      </c>
      <c r="W26" s="46">
        <v>0</v>
      </c>
      <c r="X26" s="46">
        <v>0</v>
      </c>
      <c r="Z26" s="15" t="str">
        <f t="shared" si="26"/>
        <v>Вірно</v>
      </c>
      <c r="AA26" s="15" t="str">
        <f t="shared" si="27"/>
        <v>Вірно</v>
      </c>
      <c r="AB26" s="15" t="str">
        <f t="shared" si="28"/>
        <v>Вірно</v>
      </c>
      <c r="AC26" s="15" t="str">
        <f t="shared" si="29"/>
        <v>Вірно</v>
      </c>
      <c r="AD26" s="15" t="str">
        <f t="shared" si="30"/>
        <v>Вірно</v>
      </c>
      <c r="AE26" s="15" t="str">
        <f t="shared" si="31"/>
        <v>Вірно</v>
      </c>
      <c r="AF26" s="15" t="str">
        <f t="shared" si="32"/>
        <v>Вірно</v>
      </c>
      <c r="AG26" s="15" t="str">
        <f t="shared" si="33"/>
        <v>Вірно</v>
      </c>
      <c r="AH26" s="15" t="str">
        <f t="shared" si="34"/>
        <v>Вірно</v>
      </c>
      <c r="AI26" s="15" t="str">
        <f t="shared" si="35"/>
        <v>Вірно</v>
      </c>
      <c r="AJ26" s="15" t="str">
        <f t="shared" si="36"/>
        <v>Вірно</v>
      </c>
      <c r="AK26" s="15" t="str">
        <f t="shared" si="37"/>
        <v>Вірно</v>
      </c>
      <c r="AL26" s="15" t="str">
        <f t="shared" si="38"/>
        <v>Вірно</v>
      </c>
    </row>
    <row r="27" spans="1:38" s="87" customFormat="1" ht="15" customHeight="1" x14ac:dyDescent="0.25">
      <c r="A27" s="65" t="s">
        <v>648</v>
      </c>
      <c r="B27" s="72" t="s">
        <v>212</v>
      </c>
      <c r="C27" s="89" t="s">
        <v>347</v>
      </c>
      <c r="D27" s="45" t="s">
        <v>45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Z27" s="15" t="str">
        <f t="shared" si="26"/>
        <v>Вірно</v>
      </c>
      <c r="AA27" s="15" t="str">
        <f t="shared" si="27"/>
        <v>Вірно</v>
      </c>
      <c r="AB27" s="15" t="str">
        <f t="shared" si="28"/>
        <v>Вірно</v>
      </c>
      <c r="AC27" s="15" t="str">
        <f t="shared" si="29"/>
        <v>Вірно</v>
      </c>
      <c r="AD27" s="15" t="str">
        <f t="shared" si="30"/>
        <v>Вірно</v>
      </c>
      <c r="AE27" s="15" t="str">
        <f t="shared" si="31"/>
        <v>Вірно</v>
      </c>
      <c r="AF27" s="15" t="str">
        <f t="shared" si="32"/>
        <v>Вірно</v>
      </c>
      <c r="AG27" s="15" t="str">
        <f t="shared" si="33"/>
        <v>Вірно</v>
      </c>
      <c r="AH27" s="15" t="str">
        <f t="shared" si="34"/>
        <v>Вірно</v>
      </c>
      <c r="AI27" s="15" t="str">
        <f t="shared" si="35"/>
        <v>Вірно</v>
      </c>
      <c r="AJ27" s="15" t="str">
        <f t="shared" si="36"/>
        <v>Вірно</v>
      </c>
      <c r="AK27" s="15" t="str">
        <f t="shared" si="37"/>
        <v>Вірно</v>
      </c>
      <c r="AL27" s="15" t="str">
        <f t="shared" si="38"/>
        <v>Вірно</v>
      </c>
    </row>
    <row r="28" spans="1:38" s="87" customFormat="1" ht="15" customHeight="1" x14ac:dyDescent="0.25">
      <c r="A28" s="65" t="s">
        <v>645</v>
      </c>
      <c r="B28" s="72" t="s">
        <v>213</v>
      </c>
      <c r="C28" s="89" t="s">
        <v>348</v>
      </c>
      <c r="D28" s="45" t="s">
        <v>45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Z28" s="15" t="str">
        <f t="shared" si="26"/>
        <v>Вірно</v>
      </c>
      <c r="AA28" s="15" t="str">
        <f t="shared" si="27"/>
        <v>Вірно</v>
      </c>
      <c r="AB28" s="15" t="str">
        <f t="shared" si="28"/>
        <v>Вірно</v>
      </c>
      <c r="AC28" s="15" t="str">
        <f t="shared" si="29"/>
        <v>Вірно</v>
      </c>
      <c r="AD28" s="15" t="str">
        <f t="shared" si="30"/>
        <v>Вірно</v>
      </c>
      <c r="AE28" s="15" t="str">
        <f t="shared" si="31"/>
        <v>Вірно</v>
      </c>
      <c r="AF28" s="15" t="str">
        <f t="shared" si="32"/>
        <v>Вірно</v>
      </c>
      <c r="AG28" s="15" t="str">
        <f t="shared" si="33"/>
        <v>Вірно</v>
      </c>
      <c r="AH28" s="15" t="str">
        <f t="shared" si="34"/>
        <v>Вірно</v>
      </c>
      <c r="AI28" s="15" t="str">
        <f t="shared" si="35"/>
        <v>Вірно</v>
      </c>
      <c r="AJ28" s="15" t="str">
        <f t="shared" si="36"/>
        <v>Вірно</v>
      </c>
      <c r="AK28" s="15" t="str">
        <f t="shared" si="37"/>
        <v>Вірно</v>
      </c>
      <c r="AL28" s="15" t="str">
        <f t="shared" si="38"/>
        <v>Вірно</v>
      </c>
    </row>
    <row r="29" spans="1:38" s="87" customFormat="1" ht="15" customHeight="1" x14ac:dyDescent="0.25">
      <c r="A29" s="65" t="s">
        <v>646</v>
      </c>
      <c r="B29" s="72" t="s">
        <v>214</v>
      </c>
      <c r="C29" s="89" t="s">
        <v>349</v>
      </c>
      <c r="D29" s="45" t="s">
        <v>45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Z29" s="15" t="str">
        <f t="shared" si="26"/>
        <v>Вірно</v>
      </c>
      <c r="AA29" s="15" t="str">
        <f t="shared" si="27"/>
        <v>Вірно</v>
      </c>
      <c r="AB29" s="15" t="str">
        <f t="shared" si="28"/>
        <v>Вірно</v>
      </c>
      <c r="AC29" s="15" t="str">
        <f t="shared" si="29"/>
        <v>Вірно</v>
      </c>
      <c r="AD29" s="15" t="str">
        <f t="shared" si="30"/>
        <v>Вірно</v>
      </c>
      <c r="AE29" s="15" t="str">
        <f t="shared" si="31"/>
        <v>Вірно</v>
      </c>
      <c r="AF29" s="15" t="str">
        <f t="shared" si="32"/>
        <v>Вірно</v>
      </c>
      <c r="AG29" s="15" t="str">
        <f t="shared" si="33"/>
        <v>Вірно</v>
      </c>
      <c r="AH29" s="15" t="str">
        <f t="shared" si="34"/>
        <v>Вірно</v>
      </c>
      <c r="AI29" s="15" t="str">
        <f t="shared" si="35"/>
        <v>Вірно</v>
      </c>
      <c r="AJ29" s="15" t="str">
        <f t="shared" si="36"/>
        <v>Вірно</v>
      </c>
      <c r="AK29" s="15" t="str">
        <f t="shared" si="37"/>
        <v>Вірно</v>
      </c>
      <c r="AL29" s="15" t="str">
        <f t="shared" si="38"/>
        <v>Вірно</v>
      </c>
    </row>
    <row r="30" spans="1:38" s="87" customFormat="1" ht="15" customHeight="1" x14ac:dyDescent="0.25">
      <c r="A30" s="65" t="s">
        <v>647</v>
      </c>
      <c r="B30" s="72" t="s">
        <v>215</v>
      </c>
      <c r="C30" s="89" t="s">
        <v>350</v>
      </c>
      <c r="D30" s="45" t="s">
        <v>45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Z30" s="15" t="str">
        <f t="shared" si="26"/>
        <v>Вірно</v>
      </c>
      <c r="AA30" s="15" t="str">
        <f t="shared" si="27"/>
        <v>Вірно</v>
      </c>
      <c r="AB30" s="15" t="str">
        <f t="shared" si="28"/>
        <v>Вірно</v>
      </c>
      <c r="AC30" s="15" t="str">
        <f t="shared" si="29"/>
        <v>Вірно</v>
      </c>
      <c r="AD30" s="15" t="str">
        <f t="shared" si="30"/>
        <v>Вірно</v>
      </c>
      <c r="AE30" s="15" t="str">
        <f t="shared" si="31"/>
        <v>Вірно</v>
      </c>
      <c r="AF30" s="15" t="str">
        <f t="shared" si="32"/>
        <v>Вірно</v>
      </c>
      <c r="AG30" s="15" t="str">
        <f t="shared" si="33"/>
        <v>Вірно</v>
      </c>
      <c r="AH30" s="15" t="str">
        <f t="shared" si="34"/>
        <v>Вірно</v>
      </c>
      <c r="AI30" s="15" t="str">
        <f t="shared" si="35"/>
        <v>Вірно</v>
      </c>
      <c r="AJ30" s="15" t="str">
        <f t="shared" si="36"/>
        <v>Вірно</v>
      </c>
      <c r="AK30" s="15" t="str">
        <f t="shared" si="37"/>
        <v>Вірно</v>
      </c>
      <c r="AL30" s="15" t="str">
        <f t="shared" si="38"/>
        <v>Вірно</v>
      </c>
    </row>
    <row r="31" spans="1:38" s="87" customFormat="1" ht="15" customHeight="1" x14ac:dyDescent="0.25">
      <c r="A31" s="65" t="s">
        <v>634</v>
      </c>
      <c r="B31" s="72" t="s">
        <v>216</v>
      </c>
      <c r="C31" s="89" t="s">
        <v>351</v>
      </c>
      <c r="D31" s="45" t="s">
        <v>45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Z31" s="15" t="str">
        <f t="shared" si="26"/>
        <v>Вірно</v>
      </c>
      <c r="AA31" s="15" t="str">
        <f t="shared" si="27"/>
        <v>Вірно</v>
      </c>
      <c r="AB31" s="15" t="str">
        <f t="shared" si="28"/>
        <v>Вірно</v>
      </c>
      <c r="AC31" s="15" t="str">
        <f t="shared" si="29"/>
        <v>Вірно</v>
      </c>
      <c r="AD31" s="15" t="str">
        <f t="shared" si="30"/>
        <v>Вірно</v>
      </c>
      <c r="AE31" s="15" t="str">
        <f t="shared" si="31"/>
        <v>Вірно</v>
      </c>
      <c r="AF31" s="15" t="str">
        <f t="shared" si="32"/>
        <v>Вірно</v>
      </c>
      <c r="AG31" s="15" t="str">
        <f t="shared" si="33"/>
        <v>Вірно</v>
      </c>
      <c r="AH31" s="15" t="str">
        <f t="shared" si="34"/>
        <v>Вірно</v>
      </c>
      <c r="AI31" s="15" t="str">
        <f t="shared" si="35"/>
        <v>Вірно</v>
      </c>
      <c r="AJ31" s="15" t="str">
        <f t="shared" si="36"/>
        <v>Вірно</v>
      </c>
      <c r="AK31" s="15" t="str">
        <f t="shared" si="37"/>
        <v>Вірно</v>
      </c>
      <c r="AL31" s="15" t="str">
        <f t="shared" si="38"/>
        <v>Вірно</v>
      </c>
    </row>
    <row r="32" spans="1:38" s="87" customFormat="1" ht="15" customHeight="1" x14ac:dyDescent="0.25">
      <c r="A32" s="65" t="s">
        <v>649</v>
      </c>
      <c r="B32" s="72" t="s">
        <v>217</v>
      </c>
      <c r="C32" s="89" t="s">
        <v>352</v>
      </c>
      <c r="D32" s="45" t="s">
        <v>45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Z32" s="15" t="str">
        <f t="shared" si="26"/>
        <v>Вірно</v>
      </c>
      <c r="AA32" s="15" t="str">
        <f t="shared" si="27"/>
        <v>Вірно</v>
      </c>
      <c r="AB32" s="15" t="str">
        <f t="shared" si="28"/>
        <v>Вірно</v>
      </c>
      <c r="AC32" s="15" t="str">
        <f t="shared" si="29"/>
        <v>Вірно</v>
      </c>
      <c r="AD32" s="15" t="str">
        <f t="shared" si="30"/>
        <v>Вірно</v>
      </c>
      <c r="AE32" s="15" t="str">
        <f t="shared" si="31"/>
        <v>Вірно</v>
      </c>
      <c r="AF32" s="15" t="str">
        <f t="shared" si="32"/>
        <v>Вірно</v>
      </c>
      <c r="AG32" s="15" t="str">
        <f t="shared" si="33"/>
        <v>Вірно</v>
      </c>
      <c r="AH32" s="15" t="str">
        <f t="shared" si="34"/>
        <v>Вірно</v>
      </c>
      <c r="AI32" s="15" t="str">
        <f t="shared" si="35"/>
        <v>Вірно</v>
      </c>
      <c r="AJ32" s="15" t="str">
        <f t="shared" si="36"/>
        <v>Вірно</v>
      </c>
      <c r="AK32" s="15" t="str">
        <f t="shared" si="37"/>
        <v>Вірно</v>
      </c>
      <c r="AL32" s="15" t="str">
        <f t="shared" si="38"/>
        <v>Вірно</v>
      </c>
    </row>
    <row r="33" spans="1:38" s="87" customFormat="1" ht="15" customHeight="1" x14ac:dyDescent="0.25">
      <c r="A33" s="65" t="s">
        <v>650</v>
      </c>
      <c r="B33" s="72" t="s">
        <v>218</v>
      </c>
      <c r="C33" s="89" t="s">
        <v>353</v>
      </c>
      <c r="D33" s="45" t="s">
        <v>45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0</v>
      </c>
      <c r="X33" s="46">
        <v>0</v>
      </c>
      <c r="Z33" s="15" t="str">
        <f t="shared" si="26"/>
        <v>Вірно</v>
      </c>
      <c r="AA33" s="15" t="str">
        <f t="shared" si="27"/>
        <v>Вірно</v>
      </c>
      <c r="AB33" s="15" t="str">
        <f t="shared" si="28"/>
        <v>Вірно</v>
      </c>
      <c r="AC33" s="15" t="str">
        <f t="shared" si="29"/>
        <v>Вірно</v>
      </c>
      <c r="AD33" s="15" t="str">
        <f t="shared" si="30"/>
        <v>Вірно</v>
      </c>
      <c r="AE33" s="15" t="str">
        <f t="shared" si="31"/>
        <v>Вірно</v>
      </c>
      <c r="AF33" s="15" t="str">
        <f t="shared" si="32"/>
        <v>Вірно</v>
      </c>
      <c r="AG33" s="15" t="str">
        <f t="shared" si="33"/>
        <v>Вірно</v>
      </c>
      <c r="AH33" s="15" t="str">
        <f t="shared" si="34"/>
        <v>Вірно</v>
      </c>
      <c r="AI33" s="15" t="str">
        <f t="shared" si="35"/>
        <v>Вірно</v>
      </c>
      <c r="AJ33" s="15" t="str">
        <f t="shared" si="36"/>
        <v>Вірно</v>
      </c>
      <c r="AK33" s="15" t="str">
        <f t="shared" si="37"/>
        <v>Вірно</v>
      </c>
      <c r="AL33" s="15" t="str">
        <f t="shared" si="38"/>
        <v>Вірно</v>
      </c>
    </row>
    <row r="34" spans="1:38" s="87" customFormat="1" ht="15" customHeight="1" x14ac:dyDescent="0.25">
      <c r="A34" s="65" t="s">
        <v>788</v>
      </c>
      <c r="B34" s="72" t="s">
        <v>219</v>
      </c>
      <c r="C34" s="89" t="s">
        <v>354</v>
      </c>
      <c r="D34" s="45" t="s">
        <v>45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Z34" s="15" t="str">
        <f t="shared" si="26"/>
        <v>Вірно</v>
      </c>
      <c r="AA34" s="15" t="str">
        <f t="shared" si="27"/>
        <v>Вірно</v>
      </c>
      <c r="AB34" s="15" t="str">
        <f t="shared" si="28"/>
        <v>Вірно</v>
      </c>
      <c r="AC34" s="15" t="str">
        <f t="shared" si="29"/>
        <v>Вірно</v>
      </c>
      <c r="AD34" s="15" t="str">
        <f t="shared" si="30"/>
        <v>Вірно</v>
      </c>
      <c r="AE34" s="15" t="str">
        <f t="shared" si="31"/>
        <v>Вірно</v>
      </c>
      <c r="AF34" s="15" t="str">
        <f t="shared" si="32"/>
        <v>Вірно</v>
      </c>
      <c r="AG34" s="15" t="str">
        <f t="shared" si="33"/>
        <v>Вірно</v>
      </c>
      <c r="AH34" s="15" t="str">
        <f t="shared" si="34"/>
        <v>Вірно</v>
      </c>
      <c r="AI34" s="15" t="str">
        <f t="shared" si="35"/>
        <v>Вірно</v>
      </c>
      <c r="AJ34" s="15" t="str">
        <f t="shared" si="36"/>
        <v>Вірно</v>
      </c>
      <c r="AK34" s="15" t="str">
        <f t="shared" si="37"/>
        <v>Вірно</v>
      </c>
      <c r="AL34" s="15" t="str">
        <f t="shared" si="38"/>
        <v>Вірно</v>
      </c>
    </row>
    <row r="35" spans="1:38" s="87" customFormat="1" ht="15" customHeight="1" x14ac:dyDescent="0.25">
      <c r="A35" s="65" t="s">
        <v>635</v>
      </c>
      <c r="B35" s="72" t="s">
        <v>46</v>
      </c>
      <c r="C35" s="89" t="s">
        <v>483</v>
      </c>
      <c r="D35" s="45" t="s">
        <v>47</v>
      </c>
      <c r="E35" s="46">
        <v>1</v>
      </c>
      <c r="F35" s="46">
        <v>1</v>
      </c>
      <c r="G35" s="46">
        <v>0</v>
      </c>
      <c r="H35" s="46">
        <v>0</v>
      </c>
      <c r="I35" s="46">
        <v>0</v>
      </c>
      <c r="J35" s="46">
        <v>1</v>
      </c>
      <c r="K35" s="46">
        <v>0</v>
      </c>
      <c r="L35" s="46">
        <v>0</v>
      </c>
      <c r="M35" s="46">
        <v>1</v>
      </c>
      <c r="N35" s="46">
        <v>18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Z35" s="15" t="str">
        <f t="shared" si="26"/>
        <v>Вірно</v>
      </c>
      <c r="AA35" s="15" t="str">
        <f t="shared" si="27"/>
        <v>Вірно</v>
      </c>
      <c r="AB35" s="15" t="str">
        <f t="shared" si="28"/>
        <v>Вірно</v>
      </c>
      <c r="AC35" s="15" t="str">
        <f t="shared" si="29"/>
        <v>Вірно</v>
      </c>
      <c r="AD35" s="15" t="str">
        <f t="shared" si="30"/>
        <v>Вірно</v>
      </c>
      <c r="AE35" s="15" t="str">
        <f t="shared" si="31"/>
        <v>Вірно</v>
      </c>
      <c r="AF35" s="15" t="str">
        <f t="shared" si="32"/>
        <v>Вірно</v>
      </c>
      <c r="AG35" s="15" t="str">
        <f t="shared" si="33"/>
        <v>Вірно</v>
      </c>
      <c r="AH35" s="15" t="str">
        <f t="shared" si="34"/>
        <v>Вірно</v>
      </c>
      <c r="AI35" s="15" t="str">
        <f t="shared" si="35"/>
        <v>Вірно</v>
      </c>
      <c r="AJ35" s="15" t="str">
        <f t="shared" si="36"/>
        <v>Вірно</v>
      </c>
      <c r="AK35" s="15" t="str">
        <f t="shared" si="37"/>
        <v>Вірно</v>
      </c>
      <c r="AL35" s="15" t="str">
        <f t="shared" si="38"/>
        <v>Вірно</v>
      </c>
    </row>
    <row r="36" spans="1:38" s="87" customFormat="1" ht="15" customHeight="1" x14ac:dyDescent="0.25">
      <c r="A36" s="65" t="s">
        <v>651</v>
      </c>
      <c r="B36" s="72" t="s">
        <v>48</v>
      </c>
      <c r="C36" s="89" t="s">
        <v>355</v>
      </c>
      <c r="D36" s="45" t="s">
        <v>49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46">
        <v>0</v>
      </c>
      <c r="W36" s="46">
        <v>0</v>
      </c>
      <c r="X36" s="46">
        <v>0</v>
      </c>
      <c r="Z36" s="15" t="str">
        <f t="shared" si="26"/>
        <v>Вірно</v>
      </c>
      <c r="AA36" s="15" t="str">
        <f t="shared" si="27"/>
        <v>Вірно</v>
      </c>
      <c r="AB36" s="15" t="str">
        <f t="shared" si="28"/>
        <v>Вірно</v>
      </c>
      <c r="AC36" s="15" t="str">
        <f t="shared" si="29"/>
        <v>Вірно</v>
      </c>
      <c r="AD36" s="15" t="str">
        <f t="shared" si="30"/>
        <v>Вірно</v>
      </c>
      <c r="AE36" s="15" t="str">
        <f t="shared" si="31"/>
        <v>Вірно</v>
      </c>
      <c r="AF36" s="15" t="str">
        <f t="shared" si="32"/>
        <v>Вірно</v>
      </c>
      <c r="AG36" s="15" t="str">
        <f t="shared" si="33"/>
        <v>Вірно</v>
      </c>
      <c r="AH36" s="15" t="str">
        <f t="shared" si="34"/>
        <v>Вірно</v>
      </c>
      <c r="AI36" s="15" t="str">
        <f t="shared" si="35"/>
        <v>Вірно</v>
      </c>
      <c r="AJ36" s="15" t="str">
        <f t="shared" si="36"/>
        <v>Вірно</v>
      </c>
      <c r="AK36" s="15" t="str">
        <f t="shared" si="37"/>
        <v>Вірно</v>
      </c>
      <c r="AL36" s="15" t="str">
        <f t="shared" si="38"/>
        <v>Вірно</v>
      </c>
    </row>
    <row r="37" spans="1:38" s="87" customFormat="1" ht="15" customHeight="1" x14ac:dyDescent="0.25">
      <c r="A37" s="65" t="s">
        <v>636</v>
      </c>
      <c r="B37" s="72" t="s">
        <v>50</v>
      </c>
      <c r="C37" s="89" t="s">
        <v>484</v>
      </c>
      <c r="D37" s="45" t="s">
        <v>51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6">
        <v>0</v>
      </c>
      <c r="X37" s="46">
        <v>0</v>
      </c>
      <c r="Z37" s="15" t="str">
        <f t="shared" si="26"/>
        <v>Вірно</v>
      </c>
      <c r="AA37" s="15" t="str">
        <f t="shared" si="27"/>
        <v>Вірно</v>
      </c>
      <c r="AB37" s="15" t="str">
        <f t="shared" si="28"/>
        <v>Вірно</v>
      </c>
      <c r="AC37" s="15" t="str">
        <f t="shared" si="29"/>
        <v>Вірно</v>
      </c>
      <c r="AD37" s="15" t="str">
        <f t="shared" si="30"/>
        <v>Вірно</v>
      </c>
      <c r="AE37" s="15" t="str">
        <f t="shared" si="31"/>
        <v>Вірно</v>
      </c>
      <c r="AF37" s="15" t="str">
        <f t="shared" si="32"/>
        <v>Вірно</v>
      </c>
      <c r="AG37" s="15" t="str">
        <f t="shared" si="33"/>
        <v>Вірно</v>
      </c>
      <c r="AH37" s="15" t="str">
        <f t="shared" si="34"/>
        <v>Вірно</v>
      </c>
      <c r="AI37" s="15" t="str">
        <f t="shared" si="35"/>
        <v>Вірно</v>
      </c>
      <c r="AJ37" s="15" t="str">
        <f t="shared" si="36"/>
        <v>Вірно</v>
      </c>
      <c r="AK37" s="15" t="str">
        <f t="shared" si="37"/>
        <v>Вірно</v>
      </c>
      <c r="AL37" s="15" t="str">
        <f t="shared" si="38"/>
        <v>Вірно</v>
      </c>
    </row>
    <row r="38" spans="1:38" s="87" customFormat="1" ht="15" customHeight="1" x14ac:dyDescent="0.25">
      <c r="A38" s="65" t="s">
        <v>643</v>
      </c>
      <c r="B38" s="72" t="s">
        <v>52</v>
      </c>
      <c r="C38" s="89" t="s">
        <v>356</v>
      </c>
      <c r="D38" s="45" t="s">
        <v>53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46">
        <v>0</v>
      </c>
      <c r="W38" s="46">
        <v>0</v>
      </c>
      <c r="X38" s="46">
        <v>0</v>
      </c>
      <c r="Z38" s="15" t="str">
        <f t="shared" si="26"/>
        <v>Вірно</v>
      </c>
      <c r="AA38" s="15" t="str">
        <f t="shared" si="27"/>
        <v>Вірно</v>
      </c>
      <c r="AB38" s="15" t="str">
        <f t="shared" si="28"/>
        <v>Вірно</v>
      </c>
      <c r="AC38" s="15" t="str">
        <f t="shared" si="29"/>
        <v>Вірно</v>
      </c>
      <c r="AD38" s="15" t="str">
        <f t="shared" si="30"/>
        <v>Вірно</v>
      </c>
      <c r="AE38" s="15" t="str">
        <f t="shared" si="31"/>
        <v>Вірно</v>
      </c>
      <c r="AF38" s="15" t="str">
        <f t="shared" si="32"/>
        <v>Вірно</v>
      </c>
      <c r="AG38" s="15" t="str">
        <f t="shared" si="33"/>
        <v>Вірно</v>
      </c>
      <c r="AH38" s="15" t="str">
        <f t="shared" si="34"/>
        <v>Вірно</v>
      </c>
      <c r="AI38" s="15" t="str">
        <f t="shared" si="35"/>
        <v>Вірно</v>
      </c>
      <c r="AJ38" s="15" t="str">
        <f t="shared" si="36"/>
        <v>Вірно</v>
      </c>
      <c r="AK38" s="15" t="str">
        <f t="shared" si="37"/>
        <v>Вірно</v>
      </c>
      <c r="AL38" s="15" t="str">
        <f t="shared" si="38"/>
        <v>Вірно</v>
      </c>
    </row>
    <row r="39" spans="1:38" s="87" customFormat="1" ht="15" customHeight="1" x14ac:dyDescent="0.25">
      <c r="A39" s="65" t="s">
        <v>644</v>
      </c>
      <c r="B39" s="72" t="s">
        <v>204</v>
      </c>
      <c r="C39" s="89" t="s">
        <v>357</v>
      </c>
      <c r="D39" s="45" t="s">
        <v>53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0</v>
      </c>
      <c r="Q39" s="46">
        <v>0</v>
      </c>
      <c r="R39" s="46">
        <v>0</v>
      </c>
      <c r="S39" s="46">
        <v>0</v>
      </c>
      <c r="T39" s="46">
        <v>0</v>
      </c>
      <c r="U39" s="46">
        <v>0</v>
      </c>
      <c r="V39" s="46">
        <v>0</v>
      </c>
      <c r="W39" s="46">
        <v>0</v>
      </c>
      <c r="X39" s="46">
        <v>0</v>
      </c>
      <c r="Z39" s="15" t="str">
        <f t="shared" si="26"/>
        <v>Вірно</v>
      </c>
      <c r="AA39" s="15" t="str">
        <f t="shared" si="27"/>
        <v>Вірно</v>
      </c>
      <c r="AB39" s="15" t="str">
        <f t="shared" si="28"/>
        <v>Вірно</v>
      </c>
      <c r="AC39" s="15" t="str">
        <f t="shared" si="29"/>
        <v>Вірно</v>
      </c>
      <c r="AD39" s="15" t="str">
        <f t="shared" si="30"/>
        <v>Вірно</v>
      </c>
      <c r="AE39" s="15" t="str">
        <f t="shared" si="31"/>
        <v>Вірно</v>
      </c>
      <c r="AF39" s="15" t="str">
        <f t="shared" si="32"/>
        <v>Вірно</v>
      </c>
      <c r="AG39" s="15" t="str">
        <f t="shared" si="33"/>
        <v>Вірно</v>
      </c>
      <c r="AH39" s="15" t="str">
        <f t="shared" si="34"/>
        <v>Вірно</v>
      </c>
      <c r="AI39" s="15" t="str">
        <f t="shared" si="35"/>
        <v>Вірно</v>
      </c>
      <c r="AJ39" s="15" t="str">
        <f t="shared" si="36"/>
        <v>Вірно</v>
      </c>
      <c r="AK39" s="15" t="str">
        <f t="shared" si="37"/>
        <v>Вірно</v>
      </c>
      <c r="AL39" s="15" t="str">
        <f t="shared" si="38"/>
        <v>Вірно</v>
      </c>
    </row>
    <row r="40" spans="1:38" s="87" customFormat="1" ht="15" customHeight="1" x14ac:dyDescent="0.25">
      <c r="A40" s="65" t="s">
        <v>637</v>
      </c>
      <c r="B40" s="72" t="s">
        <v>54</v>
      </c>
      <c r="C40" s="89" t="s">
        <v>485</v>
      </c>
      <c r="D40" s="45" t="s">
        <v>55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6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W40" s="46">
        <v>0</v>
      </c>
      <c r="X40" s="46">
        <v>0</v>
      </c>
      <c r="Z40" s="15" t="str">
        <f t="shared" si="26"/>
        <v>Вірно</v>
      </c>
      <c r="AA40" s="15" t="str">
        <f t="shared" si="27"/>
        <v>Вірно</v>
      </c>
      <c r="AB40" s="15" t="str">
        <f t="shared" si="28"/>
        <v>Вірно</v>
      </c>
      <c r="AC40" s="15" t="str">
        <f t="shared" si="29"/>
        <v>Вірно</v>
      </c>
      <c r="AD40" s="15" t="str">
        <f t="shared" si="30"/>
        <v>Вірно</v>
      </c>
      <c r="AE40" s="15" t="str">
        <f t="shared" si="31"/>
        <v>Вірно</v>
      </c>
      <c r="AF40" s="15" t="str">
        <f t="shared" si="32"/>
        <v>Вірно</v>
      </c>
      <c r="AG40" s="15" t="str">
        <f t="shared" si="33"/>
        <v>Вірно</v>
      </c>
      <c r="AH40" s="15" t="str">
        <f t="shared" si="34"/>
        <v>Вірно</v>
      </c>
      <c r="AI40" s="15" t="str">
        <f t="shared" si="35"/>
        <v>Вірно</v>
      </c>
      <c r="AJ40" s="15" t="str">
        <f t="shared" si="36"/>
        <v>Вірно</v>
      </c>
      <c r="AK40" s="15" t="str">
        <f t="shared" si="37"/>
        <v>Вірно</v>
      </c>
      <c r="AL40" s="15" t="str">
        <f t="shared" si="38"/>
        <v>Вірно</v>
      </c>
    </row>
    <row r="41" spans="1:38" s="87" customFormat="1" ht="15" customHeight="1" x14ac:dyDescent="0.25">
      <c r="A41" s="65" t="s">
        <v>638</v>
      </c>
      <c r="B41" s="72" t="s">
        <v>56</v>
      </c>
      <c r="C41" s="89" t="s">
        <v>486</v>
      </c>
      <c r="D41" s="45" t="s">
        <v>57</v>
      </c>
      <c r="E41" s="46">
        <v>7</v>
      </c>
      <c r="F41" s="46">
        <v>7</v>
      </c>
      <c r="G41" s="46">
        <v>2</v>
      </c>
      <c r="H41" s="46">
        <v>0</v>
      </c>
      <c r="I41" s="46">
        <v>0</v>
      </c>
      <c r="J41" s="46">
        <v>3</v>
      </c>
      <c r="K41" s="46">
        <v>0</v>
      </c>
      <c r="L41" s="46">
        <v>0</v>
      </c>
      <c r="M41" s="46">
        <v>7</v>
      </c>
      <c r="N41" s="46">
        <v>21</v>
      </c>
      <c r="O41" s="46">
        <v>0</v>
      </c>
      <c r="P41" s="46">
        <v>0</v>
      </c>
      <c r="Q41" s="46">
        <v>0</v>
      </c>
      <c r="R41" s="46">
        <v>0</v>
      </c>
      <c r="S41" s="46">
        <v>0</v>
      </c>
      <c r="T41" s="46">
        <v>0</v>
      </c>
      <c r="U41" s="46">
        <v>0</v>
      </c>
      <c r="V41" s="46">
        <v>0</v>
      </c>
      <c r="W41" s="46">
        <v>0</v>
      </c>
      <c r="X41" s="46">
        <v>0</v>
      </c>
      <c r="Z41" s="15" t="str">
        <f t="shared" si="26"/>
        <v>Вірно</v>
      </c>
      <c r="AA41" s="15" t="str">
        <f t="shared" si="27"/>
        <v>Вірно</v>
      </c>
      <c r="AB41" s="15" t="str">
        <f t="shared" si="28"/>
        <v>Вірно</v>
      </c>
      <c r="AC41" s="15" t="str">
        <f t="shared" si="29"/>
        <v>Вірно</v>
      </c>
      <c r="AD41" s="15" t="str">
        <f t="shared" si="30"/>
        <v>Вірно</v>
      </c>
      <c r="AE41" s="15" t="str">
        <f t="shared" si="31"/>
        <v>Вірно</v>
      </c>
      <c r="AF41" s="15" t="str">
        <f t="shared" si="32"/>
        <v>Вірно</v>
      </c>
      <c r="AG41" s="15" t="str">
        <f t="shared" si="33"/>
        <v>Вірно</v>
      </c>
      <c r="AH41" s="15" t="str">
        <f t="shared" si="34"/>
        <v>Вірно</v>
      </c>
      <c r="AI41" s="15" t="str">
        <f t="shared" si="35"/>
        <v>Вірно</v>
      </c>
      <c r="AJ41" s="15" t="str">
        <f t="shared" si="36"/>
        <v>Вірно</v>
      </c>
      <c r="AK41" s="15" t="str">
        <f t="shared" si="37"/>
        <v>Вірно</v>
      </c>
      <c r="AL41" s="15" t="str">
        <f t="shared" si="38"/>
        <v>Вірно</v>
      </c>
    </row>
    <row r="42" spans="1:38" s="87" customFormat="1" ht="15" customHeight="1" x14ac:dyDescent="0.25">
      <c r="A42" s="65" t="s">
        <v>652</v>
      </c>
      <c r="B42" s="72" t="s">
        <v>58</v>
      </c>
      <c r="C42" s="89" t="s">
        <v>358</v>
      </c>
      <c r="D42" s="45" t="s">
        <v>59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6">
        <v>0</v>
      </c>
      <c r="P42" s="46">
        <v>0</v>
      </c>
      <c r="Q42" s="46">
        <v>0</v>
      </c>
      <c r="R42" s="46">
        <v>0</v>
      </c>
      <c r="S42" s="46">
        <v>0</v>
      </c>
      <c r="T42" s="46">
        <v>0</v>
      </c>
      <c r="U42" s="46">
        <v>0</v>
      </c>
      <c r="V42" s="46">
        <v>0</v>
      </c>
      <c r="W42" s="46">
        <v>0</v>
      </c>
      <c r="X42" s="46">
        <v>0</v>
      </c>
      <c r="Z42" s="15" t="str">
        <f t="shared" si="26"/>
        <v>Вірно</v>
      </c>
      <c r="AA42" s="15" t="str">
        <f t="shared" si="27"/>
        <v>Вірно</v>
      </c>
      <c r="AB42" s="15" t="str">
        <f t="shared" si="28"/>
        <v>Вірно</v>
      </c>
      <c r="AC42" s="15" t="str">
        <f t="shared" si="29"/>
        <v>Вірно</v>
      </c>
      <c r="AD42" s="15" t="str">
        <f t="shared" si="30"/>
        <v>Вірно</v>
      </c>
      <c r="AE42" s="15" t="str">
        <f t="shared" si="31"/>
        <v>Вірно</v>
      </c>
      <c r="AF42" s="15" t="str">
        <f t="shared" si="32"/>
        <v>Вірно</v>
      </c>
      <c r="AG42" s="15" t="str">
        <f t="shared" si="33"/>
        <v>Вірно</v>
      </c>
      <c r="AH42" s="15" t="str">
        <f t="shared" si="34"/>
        <v>Вірно</v>
      </c>
      <c r="AI42" s="15" t="str">
        <f t="shared" si="35"/>
        <v>Вірно</v>
      </c>
      <c r="AJ42" s="15" t="str">
        <f t="shared" si="36"/>
        <v>Вірно</v>
      </c>
      <c r="AK42" s="15" t="str">
        <f t="shared" si="37"/>
        <v>Вірно</v>
      </c>
      <c r="AL42" s="15" t="str">
        <f t="shared" si="38"/>
        <v>Вірно</v>
      </c>
    </row>
    <row r="43" spans="1:38" s="87" customFormat="1" ht="15" customHeight="1" x14ac:dyDescent="0.25">
      <c r="A43" s="65" t="s">
        <v>653</v>
      </c>
      <c r="B43" s="72" t="s">
        <v>205</v>
      </c>
      <c r="C43" s="89" t="s">
        <v>359</v>
      </c>
      <c r="D43" s="45" t="s">
        <v>59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O43" s="46">
        <v>0</v>
      </c>
      <c r="P43" s="46">
        <v>0</v>
      </c>
      <c r="Q43" s="46">
        <v>0</v>
      </c>
      <c r="R43" s="46">
        <v>0</v>
      </c>
      <c r="S43" s="46">
        <v>0</v>
      </c>
      <c r="T43" s="46">
        <v>0</v>
      </c>
      <c r="U43" s="46">
        <v>0</v>
      </c>
      <c r="V43" s="46">
        <v>0</v>
      </c>
      <c r="W43" s="46">
        <v>0</v>
      </c>
      <c r="X43" s="46">
        <v>0</v>
      </c>
      <c r="Z43" s="15" t="str">
        <f t="shared" si="26"/>
        <v>Вірно</v>
      </c>
      <c r="AA43" s="15" t="str">
        <f t="shared" si="27"/>
        <v>Вірно</v>
      </c>
      <c r="AB43" s="15" t="str">
        <f t="shared" si="28"/>
        <v>Вірно</v>
      </c>
      <c r="AC43" s="15" t="str">
        <f t="shared" si="29"/>
        <v>Вірно</v>
      </c>
      <c r="AD43" s="15" t="str">
        <f t="shared" si="30"/>
        <v>Вірно</v>
      </c>
      <c r="AE43" s="15" t="str">
        <f t="shared" si="31"/>
        <v>Вірно</v>
      </c>
      <c r="AF43" s="15" t="str">
        <f t="shared" si="32"/>
        <v>Вірно</v>
      </c>
      <c r="AG43" s="15" t="str">
        <f t="shared" si="33"/>
        <v>Вірно</v>
      </c>
      <c r="AH43" s="15" t="str">
        <f t="shared" si="34"/>
        <v>Вірно</v>
      </c>
      <c r="AI43" s="15" t="str">
        <f t="shared" si="35"/>
        <v>Вірно</v>
      </c>
      <c r="AJ43" s="15" t="str">
        <f t="shared" si="36"/>
        <v>Вірно</v>
      </c>
      <c r="AK43" s="15" t="str">
        <f t="shared" si="37"/>
        <v>Вірно</v>
      </c>
      <c r="AL43" s="15" t="str">
        <f t="shared" si="38"/>
        <v>Вірно</v>
      </c>
    </row>
    <row r="44" spans="1:38" s="87" customFormat="1" ht="15" customHeight="1" x14ac:dyDescent="0.25">
      <c r="A44" s="65" t="s">
        <v>654</v>
      </c>
      <c r="B44" s="72" t="s">
        <v>206</v>
      </c>
      <c r="C44" s="89" t="s">
        <v>360</v>
      </c>
      <c r="D44" s="45" t="s">
        <v>59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6">
        <v>0</v>
      </c>
      <c r="R44" s="46">
        <v>0</v>
      </c>
      <c r="S44" s="46">
        <v>0</v>
      </c>
      <c r="T44" s="46">
        <v>0</v>
      </c>
      <c r="U44" s="46">
        <v>0</v>
      </c>
      <c r="V44" s="46">
        <v>0</v>
      </c>
      <c r="W44" s="46">
        <v>0</v>
      </c>
      <c r="X44" s="46">
        <v>0</v>
      </c>
      <c r="Z44" s="15" t="str">
        <f t="shared" si="26"/>
        <v>Вірно</v>
      </c>
      <c r="AA44" s="15" t="str">
        <f t="shared" si="27"/>
        <v>Вірно</v>
      </c>
      <c r="AB44" s="15" t="str">
        <f t="shared" si="28"/>
        <v>Вірно</v>
      </c>
      <c r="AC44" s="15" t="str">
        <f t="shared" si="29"/>
        <v>Вірно</v>
      </c>
      <c r="AD44" s="15" t="str">
        <f t="shared" si="30"/>
        <v>Вірно</v>
      </c>
      <c r="AE44" s="15" t="str">
        <f t="shared" si="31"/>
        <v>Вірно</v>
      </c>
      <c r="AF44" s="15" t="str">
        <f t="shared" si="32"/>
        <v>Вірно</v>
      </c>
      <c r="AG44" s="15" t="str">
        <f t="shared" si="33"/>
        <v>Вірно</v>
      </c>
      <c r="AH44" s="15" t="str">
        <f t="shared" si="34"/>
        <v>Вірно</v>
      </c>
      <c r="AI44" s="15" t="str">
        <f t="shared" si="35"/>
        <v>Вірно</v>
      </c>
      <c r="AJ44" s="15" t="str">
        <f t="shared" si="36"/>
        <v>Вірно</v>
      </c>
      <c r="AK44" s="15" t="str">
        <f t="shared" si="37"/>
        <v>Вірно</v>
      </c>
      <c r="AL44" s="15" t="str">
        <f t="shared" si="38"/>
        <v>Вірно</v>
      </c>
    </row>
    <row r="45" spans="1:38" s="87" customFormat="1" ht="15" customHeight="1" x14ac:dyDescent="0.25">
      <c r="A45" s="65" t="s">
        <v>639</v>
      </c>
      <c r="B45" s="72" t="s">
        <v>60</v>
      </c>
      <c r="C45" s="89" t="s">
        <v>487</v>
      </c>
      <c r="D45" s="45" t="s">
        <v>61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  <c r="O45" s="46">
        <v>0</v>
      </c>
      <c r="P45" s="46">
        <v>0</v>
      </c>
      <c r="Q45" s="46">
        <v>0</v>
      </c>
      <c r="R45" s="46">
        <v>0</v>
      </c>
      <c r="S45" s="46">
        <v>0</v>
      </c>
      <c r="T45" s="46">
        <v>0</v>
      </c>
      <c r="U45" s="46">
        <v>0</v>
      </c>
      <c r="V45" s="46">
        <v>0</v>
      </c>
      <c r="W45" s="46">
        <v>0</v>
      </c>
      <c r="X45" s="46">
        <v>0</v>
      </c>
      <c r="Z45" s="15" t="str">
        <f t="shared" si="26"/>
        <v>Вірно</v>
      </c>
      <c r="AA45" s="15" t="str">
        <f t="shared" si="27"/>
        <v>Вірно</v>
      </c>
      <c r="AB45" s="15" t="str">
        <f t="shared" si="28"/>
        <v>Вірно</v>
      </c>
      <c r="AC45" s="15" t="str">
        <f t="shared" si="29"/>
        <v>Вірно</v>
      </c>
      <c r="AD45" s="15" t="str">
        <f t="shared" si="30"/>
        <v>Вірно</v>
      </c>
      <c r="AE45" s="15" t="str">
        <f t="shared" si="31"/>
        <v>Вірно</v>
      </c>
      <c r="AF45" s="15" t="str">
        <f t="shared" si="32"/>
        <v>Вірно</v>
      </c>
      <c r="AG45" s="15" t="str">
        <f t="shared" si="33"/>
        <v>Вірно</v>
      </c>
      <c r="AH45" s="15" t="str">
        <f t="shared" si="34"/>
        <v>Вірно</v>
      </c>
      <c r="AI45" s="15" t="str">
        <f t="shared" si="35"/>
        <v>Вірно</v>
      </c>
      <c r="AJ45" s="15" t="str">
        <f t="shared" si="36"/>
        <v>Вірно</v>
      </c>
      <c r="AK45" s="15" t="str">
        <f t="shared" si="37"/>
        <v>Вірно</v>
      </c>
      <c r="AL45" s="15" t="str">
        <f t="shared" si="38"/>
        <v>Вірно</v>
      </c>
    </row>
    <row r="46" spans="1:38" s="87" customFormat="1" ht="15" customHeight="1" x14ac:dyDescent="0.25">
      <c r="A46" s="65" t="s">
        <v>655</v>
      </c>
      <c r="B46" s="72" t="s">
        <v>62</v>
      </c>
      <c r="C46" s="89" t="s">
        <v>361</v>
      </c>
      <c r="D46" s="45" t="s">
        <v>63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  <c r="L46" s="46">
        <v>0</v>
      </c>
      <c r="M46" s="46">
        <v>0</v>
      </c>
      <c r="N46" s="46">
        <v>0</v>
      </c>
      <c r="O46" s="46">
        <v>0</v>
      </c>
      <c r="P46" s="46">
        <v>0</v>
      </c>
      <c r="Q46" s="46">
        <v>0</v>
      </c>
      <c r="R46" s="46">
        <v>0</v>
      </c>
      <c r="S46" s="46">
        <v>0</v>
      </c>
      <c r="T46" s="46">
        <v>0</v>
      </c>
      <c r="U46" s="46">
        <v>0</v>
      </c>
      <c r="V46" s="46">
        <v>0</v>
      </c>
      <c r="W46" s="46">
        <v>0</v>
      </c>
      <c r="X46" s="46">
        <v>0</v>
      </c>
      <c r="Z46" s="15" t="str">
        <f t="shared" si="26"/>
        <v>Вірно</v>
      </c>
      <c r="AA46" s="15" t="str">
        <f t="shared" si="27"/>
        <v>Вірно</v>
      </c>
      <c r="AB46" s="15" t="str">
        <f t="shared" si="28"/>
        <v>Вірно</v>
      </c>
      <c r="AC46" s="15" t="str">
        <f t="shared" si="29"/>
        <v>Вірно</v>
      </c>
      <c r="AD46" s="15" t="str">
        <f t="shared" si="30"/>
        <v>Вірно</v>
      </c>
      <c r="AE46" s="15" t="str">
        <f t="shared" si="31"/>
        <v>Вірно</v>
      </c>
      <c r="AF46" s="15" t="str">
        <f t="shared" si="32"/>
        <v>Вірно</v>
      </c>
      <c r="AG46" s="15" t="str">
        <f t="shared" si="33"/>
        <v>Вірно</v>
      </c>
      <c r="AH46" s="15" t="str">
        <f t="shared" si="34"/>
        <v>Вірно</v>
      </c>
      <c r="AI46" s="15" t="str">
        <f t="shared" si="35"/>
        <v>Вірно</v>
      </c>
      <c r="AJ46" s="15" t="str">
        <f t="shared" si="36"/>
        <v>Вірно</v>
      </c>
      <c r="AK46" s="15" t="str">
        <f t="shared" si="37"/>
        <v>Вірно</v>
      </c>
      <c r="AL46" s="15" t="str">
        <f t="shared" si="38"/>
        <v>Вірно</v>
      </c>
    </row>
    <row r="47" spans="1:38" s="87" customFormat="1" ht="15" customHeight="1" x14ac:dyDescent="0.25">
      <c r="A47" s="65" t="s">
        <v>656</v>
      </c>
      <c r="B47" s="72" t="s">
        <v>207</v>
      </c>
      <c r="C47" s="89" t="s">
        <v>362</v>
      </c>
      <c r="D47" s="45" t="s">
        <v>63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  <c r="O47" s="46">
        <v>0</v>
      </c>
      <c r="P47" s="46">
        <v>0</v>
      </c>
      <c r="Q47" s="46">
        <v>0</v>
      </c>
      <c r="R47" s="46">
        <v>0</v>
      </c>
      <c r="S47" s="46">
        <v>0</v>
      </c>
      <c r="T47" s="46">
        <v>0</v>
      </c>
      <c r="U47" s="46">
        <v>0</v>
      </c>
      <c r="V47" s="46">
        <v>0</v>
      </c>
      <c r="W47" s="46">
        <v>0</v>
      </c>
      <c r="X47" s="46">
        <v>0</v>
      </c>
      <c r="Z47" s="15" t="str">
        <f t="shared" si="26"/>
        <v>Вірно</v>
      </c>
      <c r="AA47" s="15" t="str">
        <f t="shared" si="27"/>
        <v>Вірно</v>
      </c>
      <c r="AB47" s="15" t="str">
        <f t="shared" si="28"/>
        <v>Вірно</v>
      </c>
      <c r="AC47" s="15" t="str">
        <f t="shared" si="29"/>
        <v>Вірно</v>
      </c>
      <c r="AD47" s="15" t="str">
        <f t="shared" si="30"/>
        <v>Вірно</v>
      </c>
      <c r="AE47" s="15" t="str">
        <f t="shared" si="31"/>
        <v>Вірно</v>
      </c>
      <c r="AF47" s="15" t="str">
        <f t="shared" si="32"/>
        <v>Вірно</v>
      </c>
      <c r="AG47" s="15" t="str">
        <f t="shared" si="33"/>
        <v>Вірно</v>
      </c>
      <c r="AH47" s="15" t="str">
        <f t="shared" si="34"/>
        <v>Вірно</v>
      </c>
      <c r="AI47" s="15" t="str">
        <f t="shared" si="35"/>
        <v>Вірно</v>
      </c>
      <c r="AJ47" s="15" t="str">
        <f t="shared" si="36"/>
        <v>Вірно</v>
      </c>
      <c r="AK47" s="15" t="str">
        <f t="shared" si="37"/>
        <v>Вірно</v>
      </c>
      <c r="AL47" s="15" t="str">
        <f t="shared" si="38"/>
        <v>Вірно</v>
      </c>
    </row>
    <row r="48" spans="1:38" s="87" customFormat="1" ht="15" customHeight="1" x14ac:dyDescent="0.25">
      <c r="A48" s="65" t="s">
        <v>657</v>
      </c>
      <c r="B48" s="72" t="s">
        <v>208</v>
      </c>
      <c r="C48" s="89" t="s">
        <v>363</v>
      </c>
      <c r="D48" s="45" t="s">
        <v>63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Z48" s="15" t="str">
        <f t="shared" si="26"/>
        <v>Вірно</v>
      </c>
      <c r="AA48" s="15" t="str">
        <f t="shared" si="27"/>
        <v>Вірно</v>
      </c>
      <c r="AB48" s="15" t="str">
        <f t="shared" si="28"/>
        <v>Вірно</v>
      </c>
      <c r="AC48" s="15" t="str">
        <f t="shared" si="29"/>
        <v>Вірно</v>
      </c>
      <c r="AD48" s="15" t="str">
        <f t="shared" si="30"/>
        <v>Вірно</v>
      </c>
      <c r="AE48" s="15" t="str">
        <f t="shared" si="31"/>
        <v>Вірно</v>
      </c>
      <c r="AF48" s="15" t="str">
        <f t="shared" si="32"/>
        <v>Вірно</v>
      </c>
      <c r="AG48" s="15" t="str">
        <f t="shared" si="33"/>
        <v>Вірно</v>
      </c>
      <c r="AH48" s="15" t="str">
        <f t="shared" si="34"/>
        <v>Вірно</v>
      </c>
      <c r="AI48" s="15" t="str">
        <f t="shared" si="35"/>
        <v>Вірно</v>
      </c>
      <c r="AJ48" s="15" t="str">
        <f t="shared" si="36"/>
        <v>Вірно</v>
      </c>
      <c r="AK48" s="15" t="str">
        <f t="shared" si="37"/>
        <v>Вірно</v>
      </c>
      <c r="AL48" s="15" t="str">
        <f t="shared" si="38"/>
        <v>Вірно</v>
      </c>
    </row>
    <row r="49" spans="1:38" s="87" customFormat="1" ht="15" customHeight="1" x14ac:dyDescent="0.25">
      <c r="A49" s="65" t="s">
        <v>658</v>
      </c>
      <c r="B49" s="72" t="s">
        <v>209</v>
      </c>
      <c r="C49" s="89" t="s">
        <v>364</v>
      </c>
      <c r="D49" s="45" t="s">
        <v>63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46">
        <v>0</v>
      </c>
      <c r="O49" s="46">
        <v>0</v>
      </c>
      <c r="P49" s="46">
        <v>0</v>
      </c>
      <c r="Q49" s="46">
        <v>0</v>
      </c>
      <c r="R49" s="46">
        <v>0</v>
      </c>
      <c r="S49" s="46">
        <v>0</v>
      </c>
      <c r="T49" s="46">
        <v>0</v>
      </c>
      <c r="U49" s="46">
        <v>0</v>
      </c>
      <c r="V49" s="46">
        <v>0</v>
      </c>
      <c r="W49" s="46">
        <v>0</v>
      </c>
      <c r="X49" s="46">
        <v>0</v>
      </c>
      <c r="Z49" s="15" t="str">
        <f t="shared" si="26"/>
        <v>Вірно</v>
      </c>
      <c r="AA49" s="15" t="str">
        <f t="shared" si="27"/>
        <v>Вірно</v>
      </c>
      <c r="AB49" s="15" t="str">
        <f t="shared" si="28"/>
        <v>Вірно</v>
      </c>
      <c r="AC49" s="15" t="str">
        <f t="shared" si="29"/>
        <v>Вірно</v>
      </c>
      <c r="AD49" s="15" t="str">
        <f t="shared" si="30"/>
        <v>Вірно</v>
      </c>
      <c r="AE49" s="15" t="str">
        <f t="shared" si="31"/>
        <v>Вірно</v>
      </c>
      <c r="AF49" s="15" t="str">
        <f t="shared" si="32"/>
        <v>Вірно</v>
      </c>
      <c r="AG49" s="15" t="str">
        <f t="shared" si="33"/>
        <v>Вірно</v>
      </c>
      <c r="AH49" s="15" t="str">
        <f t="shared" si="34"/>
        <v>Вірно</v>
      </c>
      <c r="AI49" s="15" t="str">
        <f t="shared" si="35"/>
        <v>Вірно</v>
      </c>
      <c r="AJ49" s="15" t="str">
        <f t="shared" si="36"/>
        <v>Вірно</v>
      </c>
      <c r="AK49" s="15" t="str">
        <f t="shared" si="37"/>
        <v>Вірно</v>
      </c>
      <c r="AL49" s="15" t="str">
        <f t="shared" si="38"/>
        <v>Вірно</v>
      </c>
    </row>
    <row r="50" spans="1:38" s="87" customFormat="1" ht="15" customHeight="1" x14ac:dyDescent="0.25">
      <c r="A50" s="65" t="s">
        <v>640</v>
      </c>
      <c r="B50" s="72" t="s">
        <v>67</v>
      </c>
      <c r="C50" s="89" t="s">
        <v>488</v>
      </c>
      <c r="D50" s="45" t="s">
        <v>68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46">
        <v>0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46">
        <v>0</v>
      </c>
      <c r="W50" s="46">
        <v>0</v>
      </c>
      <c r="X50" s="46">
        <v>0</v>
      </c>
      <c r="Z50" s="15" t="str">
        <f t="shared" si="26"/>
        <v>Вірно</v>
      </c>
      <c r="AA50" s="15" t="str">
        <f t="shared" si="27"/>
        <v>Вірно</v>
      </c>
      <c r="AB50" s="15" t="str">
        <f t="shared" si="28"/>
        <v>Вірно</v>
      </c>
      <c r="AC50" s="15" t="str">
        <f t="shared" si="29"/>
        <v>Вірно</v>
      </c>
      <c r="AD50" s="15" t="str">
        <f t="shared" si="30"/>
        <v>Вірно</v>
      </c>
      <c r="AE50" s="15" t="str">
        <f t="shared" si="31"/>
        <v>Вірно</v>
      </c>
      <c r="AF50" s="15" t="str">
        <f t="shared" si="32"/>
        <v>Вірно</v>
      </c>
      <c r="AG50" s="15" t="str">
        <f t="shared" si="33"/>
        <v>Вірно</v>
      </c>
      <c r="AH50" s="15" t="str">
        <f t="shared" si="34"/>
        <v>Вірно</v>
      </c>
      <c r="AI50" s="15" t="str">
        <f t="shared" si="35"/>
        <v>Вірно</v>
      </c>
      <c r="AJ50" s="15" t="str">
        <f t="shared" si="36"/>
        <v>Вірно</v>
      </c>
      <c r="AK50" s="15" t="str">
        <f t="shared" si="37"/>
        <v>Вірно</v>
      </c>
      <c r="AL50" s="15" t="str">
        <f t="shared" si="38"/>
        <v>Вірно</v>
      </c>
    </row>
    <row r="51" spans="1:38" s="87" customFormat="1" ht="15" customHeight="1" x14ac:dyDescent="0.25">
      <c r="A51" s="65" t="s">
        <v>641</v>
      </c>
      <c r="B51" s="72" t="s">
        <v>69</v>
      </c>
      <c r="C51" s="89" t="s">
        <v>489</v>
      </c>
      <c r="D51" s="45" t="s">
        <v>70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Z51" s="15" t="str">
        <f t="shared" si="26"/>
        <v>Вірно</v>
      </c>
      <c r="AA51" s="15" t="str">
        <f t="shared" si="27"/>
        <v>Вірно</v>
      </c>
      <c r="AB51" s="15" t="str">
        <f t="shared" si="28"/>
        <v>Вірно</v>
      </c>
      <c r="AC51" s="15" t="str">
        <f t="shared" si="29"/>
        <v>Вірно</v>
      </c>
      <c r="AD51" s="15" t="str">
        <f t="shared" si="30"/>
        <v>Вірно</v>
      </c>
      <c r="AE51" s="15" t="str">
        <f t="shared" si="31"/>
        <v>Вірно</v>
      </c>
      <c r="AF51" s="15" t="str">
        <f t="shared" si="32"/>
        <v>Вірно</v>
      </c>
      <c r="AG51" s="15" t="str">
        <f t="shared" si="33"/>
        <v>Вірно</v>
      </c>
      <c r="AH51" s="15" t="str">
        <f t="shared" si="34"/>
        <v>Вірно</v>
      </c>
      <c r="AI51" s="15" t="str">
        <f t="shared" si="35"/>
        <v>Вірно</v>
      </c>
      <c r="AJ51" s="15" t="str">
        <f t="shared" si="36"/>
        <v>Вірно</v>
      </c>
      <c r="AK51" s="15" t="str">
        <f t="shared" si="37"/>
        <v>Вірно</v>
      </c>
      <c r="AL51" s="15" t="str">
        <f t="shared" si="38"/>
        <v>Вірно</v>
      </c>
    </row>
    <row r="52" spans="1:38" s="87" customFormat="1" ht="15" customHeight="1" x14ac:dyDescent="0.25">
      <c r="A52" s="65" t="s">
        <v>642</v>
      </c>
      <c r="B52" s="72" t="s">
        <v>71</v>
      </c>
      <c r="C52" s="89" t="s">
        <v>490</v>
      </c>
      <c r="D52" s="45" t="s">
        <v>72</v>
      </c>
      <c r="E52" s="46">
        <v>13</v>
      </c>
      <c r="F52" s="46">
        <v>13</v>
      </c>
      <c r="G52" s="46">
        <v>0</v>
      </c>
      <c r="H52" s="46">
        <v>0</v>
      </c>
      <c r="I52" s="46">
        <v>0</v>
      </c>
      <c r="J52" s="46">
        <v>5</v>
      </c>
      <c r="K52" s="46">
        <v>0</v>
      </c>
      <c r="L52" s="46">
        <v>0</v>
      </c>
      <c r="M52" s="46">
        <v>13</v>
      </c>
      <c r="N52" s="46">
        <v>39</v>
      </c>
      <c r="O52" s="46">
        <v>0</v>
      </c>
      <c r="P52" s="46">
        <v>0</v>
      </c>
      <c r="Q52" s="46">
        <v>0</v>
      </c>
      <c r="R52" s="46">
        <v>0</v>
      </c>
      <c r="S52" s="46">
        <v>0</v>
      </c>
      <c r="T52" s="46">
        <v>0</v>
      </c>
      <c r="U52" s="46">
        <v>0</v>
      </c>
      <c r="V52" s="46">
        <v>0</v>
      </c>
      <c r="W52" s="46">
        <v>0</v>
      </c>
      <c r="X52" s="46">
        <v>0</v>
      </c>
      <c r="Z52" s="15" t="str">
        <f t="shared" si="26"/>
        <v>Вірно</v>
      </c>
      <c r="AA52" s="15" t="str">
        <f t="shared" si="27"/>
        <v>Вірно</v>
      </c>
      <c r="AB52" s="15" t="str">
        <f t="shared" si="28"/>
        <v>Вірно</v>
      </c>
      <c r="AC52" s="15" t="str">
        <f t="shared" si="29"/>
        <v>Вірно</v>
      </c>
      <c r="AD52" s="15" t="str">
        <f t="shared" si="30"/>
        <v>Вірно</v>
      </c>
      <c r="AE52" s="15" t="str">
        <f t="shared" si="31"/>
        <v>Вірно</v>
      </c>
      <c r="AF52" s="15" t="str">
        <f t="shared" si="32"/>
        <v>Вірно</v>
      </c>
      <c r="AG52" s="15" t="str">
        <f t="shared" si="33"/>
        <v>Вірно</v>
      </c>
      <c r="AH52" s="15" t="str">
        <f t="shared" si="34"/>
        <v>Вірно</v>
      </c>
      <c r="AI52" s="15" t="str">
        <f t="shared" si="35"/>
        <v>Вірно</v>
      </c>
      <c r="AJ52" s="15" t="str">
        <f t="shared" si="36"/>
        <v>Вірно</v>
      </c>
      <c r="AK52" s="15" t="str">
        <f t="shared" si="37"/>
        <v>Вірно</v>
      </c>
      <c r="AL52" s="15" t="str">
        <f t="shared" si="38"/>
        <v>Вірно</v>
      </c>
    </row>
    <row r="53" spans="1:38" s="87" customFormat="1" ht="15" customHeight="1" x14ac:dyDescent="0.25">
      <c r="A53" s="65" t="s">
        <v>801</v>
      </c>
      <c r="B53" s="72" t="s">
        <v>73</v>
      </c>
      <c r="C53" s="89" t="s">
        <v>262</v>
      </c>
      <c r="D53" s="45" t="s">
        <v>74</v>
      </c>
      <c r="E53" s="46">
        <v>2449</v>
      </c>
      <c r="F53" s="46">
        <v>1896</v>
      </c>
      <c r="G53" s="46">
        <v>143</v>
      </c>
      <c r="H53" s="46">
        <v>0</v>
      </c>
      <c r="I53" s="46">
        <v>0</v>
      </c>
      <c r="J53" s="46">
        <v>371</v>
      </c>
      <c r="K53" s="46">
        <v>349</v>
      </c>
      <c r="L53" s="46">
        <v>134</v>
      </c>
      <c r="M53" s="46">
        <v>2409</v>
      </c>
      <c r="N53" s="46">
        <v>14145</v>
      </c>
      <c r="O53" s="46">
        <v>0</v>
      </c>
      <c r="P53" s="46">
        <v>30</v>
      </c>
      <c r="Q53" s="46">
        <v>22</v>
      </c>
      <c r="R53" s="46">
        <v>2</v>
      </c>
      <c r="S53" s="46">
        <v>0</v>
      </c>
      <c r="T53" s="46">
        <v>0</v>
      </c>
      <c r="U53" s="46">
        <v>8</v>
      </c>
      <c r="V53" s="46">
        <v>2</v>
      </c>
      <c r="W53" s="46">
        <v>270</v>
      </c>
      <c r="X53" s="46">
        <v>0</v>
      </c>
      <c r="Z53" s="15" t="str">
        <f t="shared" si="26"/>
        <v>Вірно</v>
      </c>
      <c r="AA53" s="15" t="str">
        <f t="shared" si="27"/>
        <v>Вірно</v>
      </c>
      <c r="AB53" s="15" t="str">
        <f t="shared" si="28"/>
        <v>Вірно</v>
      </c>
      <c r="AC53" s="15" t="str">
        <f t="shared" si="29"/>
        <v>Вірно</v>
      </c>
      <c r="AD53" s="15" t="str">
        <f t="shared" si="30"/>
        <v>Вірно</v>
      </c>
      <c r="AE53" s="15" t="str">
        <f t="shared" si="31"/>
        <v>Вірно</v>
      </c>
      <c r="AF53" s="15" t="str">
        <f t="shared" si="32"/>
        <v>Вірно</v>
      </c>
      <c r="AG53" s="15" t="str">
        <f t="shared" si="33"/>
        <v>Вірно</v>
      </c>
      <c r="AH53" s="15" t="str">
        <f t="shared" si="34"/>
        <v>Вірно</v>
      </c>
      <c r="AI53" s="15" t="str">
        <f t="shared" si="35"/>
        <v>Вірно</v>
      </c>
      <c r="AJ53" s="15" t="str">
        <f t="shared" si="36"/>
        <v>Вірно</v>
      </c>
      <c r="AK53" s="15" t="str">
        <f t="shared" si="37"/>
        <v>Вірно</v>
      </c>
      <c r="AL53" s="15" t="str">
        <f t="shared" si="38"/>
        <v>Вірно</v>
      </c>
    </row>
    <row r="54" spans="1:38" s="87" customFormat="1" ht="15" customHeight="1" x14ac:dyDescent="0.25">
      <c r="A54" s="65"/>
      <c r="B54" s="132" t="s">
        <v>39</v>
      </c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2"/>
    </row>
    <row r="55" spans="1:38" s="87" customFormat="1" ht="15" customHeight="1" x14ac:dyDescent="0.25">
      <c r="A55" s="65" t="s">
        <v>659</v>
      </c>
      <c r="B55" s="72" t="s">
        <v>40</v>
      </c>
      <c r="C55" s="89" t="s">
        <v>263</v>
      </c>
      <c r="D55" s="45" t="s">
        <v>75</v>
      </c>
      <c r="E55" s="46">
        <v>2215</v>
      </c>
      <c r="F55" s="46">
        <v>1694</v>
      </c>
      <c r="G55" s="46">
        <v>135</v>
      </c>
      <c r="H55" s="46">
        <v>0</v>
      </c>
      <c r="I55" s="46">
        <v>0</v>
      </c>
      <c r="J55" s="46">
        <v>281</v>
      </c>
      <c r="K55" s="46">
        <v>347</v>
      </c>
      <c r="L55" s="46">
        <v>115</v>
      </c>
      <c r="M55" s="46">
        <v>2177</v>
      </c>
      <c r="N55" s="46">
        <v>12971</v>
      </c>
      <c r="O55" s="46">
        <v>0</v>
      </c>
      <c r="P55" s="46">
        <v>28</v>
      </c>
      <c r="Q55" s="46">
        <v>20</v>
      </c>
      <c r="R55" s="46">
        <v>2</v>
      </c>
      <c r="S55" s="46">
        <v>0</v>
      </c>
      <c r="T55" s="46">
        <v>0</v>
      </c>
      <c r="U55" s="46">
        <v>8</v>
      </c>
      <c r="V55" s="46">
        <v>2</v>
      </c>
      <c r="W55" s="46">
        <v>262</v>
      </c>
      <c r="X55" s="46">
        <v>0</v>
      </c>
      <c r="Z55" s="15" t="str">
        <f t="shared" ref="Z55:Z86" si="39">IF(E55&gt;=F55,"Вірно","Помилка")</f>
        <v>Вірно</v>
      </c>
      <c r="AA55" s="15" t="str">
        <f t="shared" ref="AA55:AA86" si="40">IF(E55&gt;=G55,"Вірно","Помилка")</f>
        <v>Вірно</v>
      </c>
      <c r="AB55" s="15" t="str">
        <f t="shared" ref="AB55:AB86" si="41">IF(I55&gt;=H55,"Вірно","Помилка")</f>
        <v>Вірно</v>
      </c>
      <c r="AC55" s="15" t="str">
        <f t="shared" ref="AC55:AC86" si="42">IF(E55&gt;=H55+J55+K55,"Вірно","Помилка")</f>
        <v>Вірно</v>
      </c>
      <c r="AD55" s="15" t="str">
        <f t="shared" ref="AD55:AD86" si="43">IF(E55&gt;=I55+K55,"Вірно","Помилка")</f>
        <v>Вірно</v>
      </c>
      <c r="AE55" s="15" t="str">
        <f t="shared" ref="AE55:AE86" si="44">IF(E55&gt;=L55,"Вірно","Помилка")</f>
        <v>Вірно</v>
      </c>
      <c r="AF55" s="15" t="str">
        <f t="shared" ref="AF55:AF86" si="45">IF(N55&gt;=O55,"Вірно","Помилка")</f>
        <v>Вірно</v>
      </c>
      <c r="AG55" s="15" t="str">
        <f t="shared" ref="AG55:AG86" si="46">IF(P55&gt;=Q55,"Вірно","Помилка")</f>
        <v>Вірно</v>
      </c>
      <c r="AH55" s="15" t="str">
        <f t="shared" ref="AH55:AH86" si="47">IF(P55&gt;=R55,"Вірно","Помилка")</f>
        <v>Вірно</v>
      </c>
      <c r="AI55" s="15" t="str">
        <f t="shared" ref="AI55:AI86" si="48">IF(T55&gt;=S55,"Вірно","Помилка")</f>
        <v>Вірно</v>
      </c>
      <c r="AJ55" s="15" t="str">
        <f t="shared" ref="AJ55:AJ86" si="49">IF(P55&gt;=S55+U55+V55,"Вірно","Помилка")</f>
        <v>Вірно</v>
      </c>
      <c r="AK55" s="15" t="str">
        <f t="shared" ref="AK55:AK86" si="50">IF(P55&gt;=T55+V55,"Вірно","Помилка")</f>
        <v>Вірно</v>
      </c>
      <c r="AL55" s="15" t="str">
        <f t="shared" ref="AL55:AL86" si="51">IF(W55&gt;=X55,"Вірно","Помилка")</f>
        <v>Вірно</v>
      </c>
    </row>
    <row r="56" spans="1:38" s="87" customFormat="1" ht="15" customHeight="1" x14ac:dyDescent="0.25">
      <c r="A56" s="65" t="s">
        <v>660</v>
      </c>
      <c r="B56" s="72" t="s">
        <v>42</v>
      </c>
      <c r="C56" s="89" t="s">
        <v>264</v>
      </c>
      <c r="D56" s="45" t="s">
        <v>76</v>
      </c>
      <c r="E56" s="46">
        <v>91</v>
      </c>
      <c r="F56" s="46">
        <v>67</v>
      </c>
      <c r="G56" s="46">
        <v>7</v>
      </c>
      <c r="H56" s="46">
        <v>0</v>
      </c>
      <c r="I56" s="46">
        <v>0</v>
      </c>
      <c r="J56" s="46">
        <v>31</v>
      </c>
      <c r="K56" s="46">
        <v>0</v>
      </c>
      <c r="L56" s="46">
        <v>10</v>
      </c>
      <c r="M56" s="46">
        <v>91</v>
      </c>
      <c r="N56" s="46">
        <v>468</v>
      </c>
      <c r="O56" s="46">
        <v>0</v>
      </c>
      <c r="P56" s="46">
        <v>0</v>
      </c>
      <c r="Q56" s="46">
        <v>0</v>
      </c>
      <c r="R56" s="46">
        <v>0</v>
      </c>
      <c r="S56" s="46">
        <v>0</v>
      </c>
      <c r="T56" s="46">
        <v>0</v>
      </c>
      <c r="U56" s="46">
        <v>0</v>
      </c>
      <c r="V56" s="46">
        <v>0</v>
      </c>
      <c r="W56" s="46">
        <v>0</v>
      </c>
      <c r="X56" s="46">
        <v>0</v>
      </c>
      <c r="Z56" s="15" t="str">
        <f t="shared" si="39"/>
        <v>Вірно</v>
      </c>
      <c r="AA56" s="15" t="str">
        <f t="shared" si="40"/>
        <v>Вірно</v>
      </c>
      <c r="AB56" s="15" t="str">
        <f t="shared" si="41"/>
        <v>Вірно</v>
      </c>
      <c r="AC56" s="15" t="str">
        <f t="shared" si="42"/>
        <v>Вірно</v>
      </c>
      <c r="AD56" s="15" t="str">
        <f t="shared" si="43"/>
        <v>Вірно</v>
      </c>
      <c r="AE56" s="15" t="str">
        <f t="shared" si="44"/>
        <v>Вірно</v>
      </c>
      <c r="AF56" s="15" t="str">
        <f t="shared" si="45"/>
        <v>Вірно</v>
      </c>
      <c r="AG56" s="15" t="str">
        <f t="shared" si="46"/>
        <v>Вірно</v>
      </c>
      <c r="AH56" s="15" t="str">
        <f t="shared" si="47"/>
        <v>Вірно</v>
      </c>
      <c r="AI56" s="15" t="str">
        <f t="shared" si="48"/>
        <v>Вірно</v>
      </c>
      <c r="AJ56" s="15" t="str">
        <f t="shared" si="49"/>
        <v>Вірно</v>
      </c>
      <c r="AK56" s="15" t="str">
        <f t="shared" si="50"/>
        <v>Вірно</v>
      </c>
      <c r="AL56" s="15" t="str">
        <f t="shared" si="51"/>
        <v>Вірно</v>
      </c>
    </row>
    <row r="57" spans="1:38" s="87" customFormat="1" ht="15" customHeight="1" x14ac:dyDescent="0.25">
      <c r="A57" s="65" t="s">
        <v>661</v>
      </c>
      <c r="B57" s="72" t="s">
        <v>44</v>
      </c>
      <c r="C57" s="89" t="s">
        <v>365</v>
      </c>
      <c r="D57" s="45" t="s">
        <v>77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0</v>
      </c>
      <c r="U57" s="46">
        <v>0</v>
      </c>
      <c r="V57" s="46">
        <v>0</v>
      </c>
      <c r="W57" s="46">
        <v>0</v>
      </c>
      <c r="X57" s="46">
        <v>0</v>
      </c>
      <c r="Z57" s="15" t="str">
        <f t="shared" si="39"/>
        <v>Вірно</v>
      </c>
      <c r="AA57" s="15" t="str">
        <f t="shared" si="40"/>
        <v>Вірно</v>
      </c>
      <c r="AB57" s="15" t="str">
        <f t="shared" si="41"/>
        <v>Вірно</v>
      </c>
      <c r="AC57" s="15" t="str">
        <f t="shared" si="42"/>
        <v>Вірно</v>
      </c>
      <c r="AD57" s="15" t="str">
        <f t="shared" si="43"/>
        <v>Вірно</v>
      </c>
      <c r="AE57" s="15" t="str">
        <f t="shared" si="44"/>
        <v>Вірно</v>
      </c>
      <c r="AF57" s="15" t="str">
        <f t="shared" si="45"/>
        <v>Вірно</v>
      </c>
      <c r="AG57" s="15" t="str">
        <f t="shared" si="46"/>
        <v>Вірно</v>
      </c>
      <c r="AH57" s="15" t="str">
        <f t="shared" si="47"/>
        <v>Вірно</v>
      </c>
      <c r="AI57" s="15" t="str">
        <f t="shared" si="48"/>
        <v>Вірно</v>
      </c>
      <c r="AJ57" s="15" t="str">
        <f t="shared" si="49"/>
        <v>Вірно</v>
      </c>
      <c r="AK57" s="15" t="str">
        <f t="shared" si="50"/>
        <v>Вірно</v>
      </c>
      <c r="AL57" s="15" t="str">
        <f t="shared" si="51"/>
        <v>Вірно</v>
      </c>
    </row>
    <row r="58" spans="1:38" s="87" customFormat="1" ht="15" customHeight="1" x14ac:dyDescent="0.25">
      <c r="A58" s="65" t="s">
        <v>662</v>
      </c>
      <c r="B58" s="72" t="s">
        <v>210</v>
      </c>
      <c r="C58" s="89" t="s">
        <v>366</v>
      </c>
      <c r="D58" s="45" t="s">
        <v>77</v>
      </c>
      <c r="E58" s="46">
        <v>75</v>
      </c>
      <c r="F58" s="46">
        <v>55</v>
      </c>
      <c r="G58" s="46">
        <v>3</v>
      </c>
      <c r="H58" s="46">
        <v>0</v>
      </c>
      <c r="I58" s="46">
        <v>0</v>
      </c>
      <c r="J58" s="46">
        <v>19</v>
      </c>
      <c r="K58" s="46">
        <v>0</v>
      </c>
      <c r="L58" s="46">
        <v>10</v>
      </c>
      <c r="M58" s="46">
        <v>75</v>
      </c>
      <c r="N58" s="46">
        <v>392</v>
      </c>
      <c r="O58" s="46">
        <v>0</v>
      </c>
      <c r="P58" s="46">
        <v>0</v>
      </c>
      <c r="Q58" s="46">
        <v>0</v>
      </c>
      <c r="R58" s="46">
        <v>0</v>
      </c>
      <c r="S58" s="46">
        <v>0</v>
      </c>
      <c r="T58" s="46">
        <v>0</v>
      </c>
      <c r="U58" s="46">
        <v>0</v>
      </c>
      <c r="V58" s="46">
        <v>0</v>
      </c>
      <c r="W58" s="46">
        <v>0</v>
      </c>
      <c r="X58" s="46">
        <v>0</v>
      </c>
      <c r="Z58" s="15" t="str">
        <f t="shared" si="39"/>
        <v>Вірно</v>
      </c>
      <c r="AA58" s="15" t="str">
        <f t="shared" si="40"/>
        <v>Вірно</v>
      </c>
      <c r="AB58" s="15" t="str">
        <f t="shared" si="41"/>
        <v>Вірно</v>
      </c>
      <c r="AC58" s="15" t="str">
        <f t="shared" si="42"/>
        <v>Вірно</v>
      </c>
      <c r="AD58" s="15" t="str">
        <f t="shared" si="43"/>
        <v>Вірно</v>
      </c>
      <c r="AE58" s="15" t="str">
        <f t="shared" si="44"/>
        <v>Вірно</v>
      </c>
      <c r="AF58" s="15" t="str">
        <f t="shared" si="45"/>
        <v>Вірно</v>
      </c>
      <c r="AG58" s="15" t="str">
        <f t="shared" si="46"/>
        <v>Вірно</v>
      </c>
      <c r="AH58" s="15" t="str">
        <f t="shared" si="47"/>
        <v>Вірно</v>
      </c>
      <c r="AI58" s="15" t="str">
        <f t="shared" si="48"/>
        <v>Вірно</v>
      </c>
      <c r="AJ58" s="15" t="str">
        <f t="shared" si="49"/>
        <v>Вірно</v>
      </c>
      <c r="AK58" s="15" t="str">
        <f t="shared" si="50"/>
        <v>Вірно</v>
      </c>
      <c r="AL58" s="15" t="str">
        <f t="shared" si="51"/>
        <v>Вірно</v>
      </c>
    </row>
    <row r="59" spans="1:38" s="87" customFormat="1" ht="15" customHeight="1" x14ac:dyDescent="0.25">
      <c r="A59" s="65" t="s">
        <v>663</v>
      </c>
      <c r="B59" s="72" t="s">
        <v>211</v>
      </c>
      <c r="C59" s="89" t="s">
        <v>367</v>
      </c>
      <c r="D59" s="45" t="s">
        <v>77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46">
        <v>0</v>
      </c>
      <c r="W59" s="46">
        <v>0</v>
      </c>
      <c r="X59" s="46">
        <v>0</v>
      </c>
      <c r="Z59" s="15" t="str">
        <f t="shared" si="39"/>
        <v>Вірно</v>
      </c>
      <c r="AA59" s="15" t="str">
        <f t="shared" si="40"/>
        <v>Вірно</v>
      </c>
      <c r="AB59" s="15" t="str">
        <f t="shared" si="41"/>
        <v>Вірно</v>
      </c>
      <c r="AC59" s="15" t="str">
        <f t="shared" si="42"/>
        <v>Вірно</v>
      </c>
      <c r="AD59" s="15" t="str">
        <f t="shared" si="43"/>
        <v>Вірно</v>
      </c>
      <c r="AE59" s="15" t="str">
        <f t="shared" si="44"/>
        <v>Вірно</v>
      </c>
      <c r="AF59" s="15" t="str">
        <f t="shared" si="45"/>
        <v>Вірно</v>
      </c>
      <c r="AG59" s="15" t="str">
        <f t="shared" si="46"/>
        <v>Вірно</v>
      </c>
      <c r="AH59" s="15" t="str">
        <f t="shared" si="47"/>
        <v>Вірно</v>
      </c>
      <c r="AI59" s="15" t="str">
        <f t="shared" si="48"/>
        <v>Вірно</v>
      </c>
      <c r="AJ59" s="15" t="str">
        <f t="shared" si="49"/>
        <v>Вірно</v>
      </c>
      <c r="AK59" s="15" t="str">
        <f t="shared" si="50"/>
        <v>Вірно</v>
      </c>
      <c r="AL59" s="15" t="str">
        <f t="shared" si="51"/>
        <v>Вірно</v>
      </c>
    </row>
    <row r="60" spans="1:38" s="87" customFormat="1" ht="15" customHeight="1" x14ac:dyDescent="0.25">
      <c r="A60" s="65" t="s">
        <v>664</v>
      </c>
      <c r="B60" s="72" t="s">
        <v>212</v>
      </c>
      <c r="C60" s="89" t="s">
        <v>368</v>
      </c>
      <c r="D60" s="45" t="s">
        <v>77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  <c r="L60" s="46">
        <v>0</v>
      </c>
      <c r="M60" s="46">
        <v>0</v>
      </c>
      <c r="N60" s="46">
        <v>0</v>
      </c>
      <c r="O60" s="46">
        <v>0</v>
      </c>
      <c r="P60" s="46">
        <v>0</v>
      </c>
      <c r="Q60" s="46">
        <v>0</v>
      </c>
      <c r="R60" s="46">
        <v>0</v>
      </c>
      <c r="S60" s="46">
        <v>0</v>
      </c>
      <c r="T60" s="46">
        <v>0</v>
      </c>
      <c r="U60" s="46">
        <v>0</v>
      </c>
      <c r="V60" s="46">
        <v>0</v>
      </c>
      <c r="W60" s="46">
        <v>0</v>
      </c>
      <c r="X60" s="46">
        <v>0</v>
      </c>
      <c r="Z60" s="15" t="str">
        <f t="shared" si="39"/>
        <v>Вірно</v>
      </c>
      <c r="AA60" s="15" t="str">
        <f t="shared" si="40"/>
        <v>Вірно</v>
      </c>
      <c r="AB60" s="15" t="str">
        <f t="shared" si="41"/>
        <v>Вірно</v>
      </c>
      <c r="AC60" s="15" t="str">
        <f t="shared" si="42"/>
        <v>Вірно</v>
      </c>
      <c r="AD60" s="15" t="str">
        <f t="shared" si="43"/>
        <v>Вірно</v>
      </c>
      <c r="AE60" s="15" t="str">
        <f t="shared" si="44"/>
        <v>Вірно</v>
      </c>
      <c r="AF60" s="15" t="str">
        <f t="shared" si="45"/>
        <v>Вірно</v>
      </c>
      <c r="AG60" s="15" t="str">
        <f t="shared" si="46"/>
        <v>Вірно</v>
      </c>
      <c r="AH60" s="15" t="str">
        <f t="shared" si="47"/>
        <v>Вірно</v>
      </c>
      <c r="AI60" s="15" t="str">
        <f t="shared" si="48"/>
        <v>Вірно</v>
      </c>
      <c r="AJ60" s="15" t="str">
        <f t="shared" si="49"/>
        <v>Вірно</v>
      </c>
      <c r="AK60" s="15" t="str">
        <f t="shared" si="50"/>
        <v>Вірно</v>
      </c>
      <c r="AL60" s="15" t="str">
        <f t="shared" si="51"/>
        <v>Вірно</v>
      </c>
    </row>
    <row r="61" spans="1:38" s="87" customFormat="1" ht="15" customHeight="1" x14ac:dyDescent="0.25">
      <c r="A61" s="65" t="s">
        <v>665</v>
      </c>
      <c r="B61" s="72" t="s">
        <v>213</v>
      </c>
      <c r="C61" s="89" t="s">
        <v>369</v>
      </c>
      <c r="D61" s="45" t="s">
        <v>77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46">
        <v>0</v>
      </c>
      <c r="Q61" s="46">
        <v>0</v>
      </c>
      <c r="R61" s="46">
        <v>0</v>
      </c>
      <c r="S61" s="46">
        <v>0</v>
      </c>
      <c r="T61" s="46">
        <v>0</v>
      </c>
      <c r="U61" s="46">
        <v>0</v>
      </c>
      <c r="V61" s="46">
        <v>0</v>
      </c>
      <c r="W61" s="46">
        <v>0</v>
      </c>
      <c r="X61" s="46">
        <v>0</v>
      </c>
      <c r="Z61" s="15" t="str">
        <f t="shared" si="39"/>
        <v>Вірно</v>
      </c>
      <c r="AA61" s="15" t="str">
        <f t="shared" si="40"/>
        <v>Вірно</v>
      </c>
      <c r="AB61" s="15" t="str">
        <f t="shared" si="41"/>
        <v>Вірно</v>
      </c>
      <c r="AC61" s="15" t="str">
        <f t="shared" si="42"/>
        <v>Вірно</v>
      </c>
      <c r="AD61" s="15" t="str">
        <f t="shared" si="43"/>
        <v>Вірно</v>
      </c>
      <c r="AE61" s="15" t="str">
        <f t="shared" si="44"/>
        <v>Вірно</v>
      </c>
      <c r="AF61" s="15" t="str">
        <f t="shared" si="45"/>
        <v>Вірно</v>
      </c>
      <c r="AG61" s="15" t="str">
        <f t="shared" si="46"/>
        <v>Вірно</v>
      </c>
      <c r="AH61" s="15" t="str">
        <f t="shared" si="47"/>
        <v>Вірно</v>
      </c>
      <c r="AI61" s="15" t="str">
        <f t="shared" si="48"/>
        <v>Вірно</v>
      </c>
      <c r="AJ61" s="15" t="str">
        <f t="shared" si="49"/>
        <v>Вірно</v>
      </c>
      <c r="AK61" s="15" t="str">
        <f t="shared" si="50"/>
        <v>Вірно</v>
      </c>
      <c r="AL61" s="15" t="str">
        <f t="shared" si="51"/>
        <v>Вірно</v>
      </c>
    </row>
    <row r="62" spans="1:38" s="87" customFormat="1" ht="15" customHeight="1" x14ac:dyDescent="0.25">
      <c r="A62" s="65" t="s">
        <v>666</v>
      </c>
      <c r="B62" s="72" t="s">
        <v>214</v>
      </c>
      <c r="C62" s="89" t="s">
        <v>370</v>
      </c>
      <c r="D62" s="45" t="s">
        <v>77</v>
      </c>
      <c r="E62" s="46">
        <v>0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46">
        <v>0</v>
      </c>
      <c r="P62" s="46">
        <v>0</v>
      </c>
      <c r="Q62" s="46">
        <v>0</v>
      </c>
      <c r="R62" s="46">
        <v>0</v>
      </c>
      <c r="S62" s="46">
        <v>0</v>
      </c>
      <c r="T62" s="46">
        <v>0</v>
      </c>
      <c r="U62" s="46">
        <v>0</v>
      </c>
      <c r="V62" s="46">
        <v>0</v>
      </c>
      <c r="W62" s="46">
        <v>0</v>
      </c>
      <c r="X62" s="46">
        <v>0</v>
      </c>
      <c r="Z62" s="15" t="str">
        <f t="shared" si="39"/>
        <v>Вірно</v>
      </c>
      <c r="AA62" s="15" t="str">
        <f t="shared" si="40"/>
        <v>Вірно</v>
      </c>
      <c r="AB62" s="15" t="str">
        <f t="shared" si="41"/>
        <v>Вірно</v>
      </c>
      <c r="AC62" s="15" t="str">
        <f t="shared" si="42"/>
        <v>Вірно</v>
      </c>
      <c r="AD62" s="15" t="str">
        <f t="shared" si="43"/>
        <v>Вірно</v>
      </c>
      <c r="AE62" s="15" t="str">
        <f t="shared" si="44"/>
        <v>Вірно</v>
      </c>
      <c r="AF62" s="15" t="str">
        <f t="shared" si="45"/>
        <v>Вірно</v>
      </c>
      <c r="AG62" s="15" t="str">
        <f t="shared" si="46"/>
        <v>Вірно</v>
      </c>
      <c r="AH62" s="15" t="str">
        <f t="shared" si="47"/>
        <v>Вірно</v>
      </c>
      <c r="AI62" s="15" t="str">
        <f t="shared" si="48"/>
        <v>Вірно</v>
      </c>
      <c r="AJ62" s="15" t="str">
        <f t="shared" si="49"/>
        <v>Вірно</v>
      </c>
      <c r="AK62" s="15" t="str">
        <f t="shared" si="50"/>
        <v>Вірно</v>
      </c>
      <c r="AL62" s="15" t="str">
        <f t="shared" si="51"/>
        <v>Вірно</v>
      </c>
    </row>
    <row r="63" spans="1:38" s="87" customFormat="1" ht="15" customHeight="1" x14ac:dyDescent="0.25">
      <c r="A63" s="65" t="s">
        <v>667</v>
      </c>
      <c r="B63" s="72" t="s">
        <v>215</v>
      </c>
      <c r="C63" s="89" t="s">
        <v>371</v>
      </c>
      <c r="D63" s="45" t="s">
        <v>77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O63" s="46">
        <v>0</v>
      </c>
      <c r="P63" s="46">
        <v>0</v>
      </c>
      <c r="Q63" s="46">
        <v>0</v>
      </c>
      <c r="R63" s="46">
        <v>0</v>
      </c>
      <c r="S63" s="46">
        <v>0</v>
      </c>
      <c r="T63" s="46">
        <v>0</v>
      </c>
      <c r="U63" s="46">
        <v>0</v>
      </c>
      <c r="V63" s="46">
        <v>0</v>
      </c>
      <c r="W63" s="46">
        <v>0</v>
      </c>
      <c r="X63" s="46">
        <v>0</v>
      </c>
      <c r="Z63" s="15" t="str">
        <f t="shared" si="39"/>
        <v>Вірно</v>
      </c>
      <c r="AA63" s="15" t="str">
        <f t="shared" si="40"/>
        <v>Вірно</v>
      </c>
      <c r="AB63" s="15" t="str">
        <f t="shared" si="41"/>
        <v>Вірно</v>
      </c>
      <c r="AC63" s="15" t="str">
        <f t="shared" si="42"/>
        <v>Вірно</v>
      </c>
      <c r="AD63" s="15" t="str">
        <f t="shared" si="43"/>
        <v>Вірно</v>
      </c>
      <c r="AE63" s="15" t="str">
        <f t="shared" si="44"/>
        <v>Вірно</v>
      </c>
      <c r="AF63" s="15" t="str">
        <f t="shared" si="45"/>
        <v>Вірно</v>
      </c>
      <c r="AG63" s="15" t="str">
        <f t="shared" si="46"/>
        <v>Вірно</v>
      </c>
      <c r="AH63" s="15" t="str">
        <f t="shared" si="47"/>
        <v>Вірно</v>
      </c>
      <c r="AI63" s="15" t="str">
        <f t="shared" si="48"/>
        <v>Вірно</v>
      </c>
      <c r="AJ63" s="15" t="str">
        <f t="shared" si="49"/>
        <v>Вірно</v>
      </c>
      <c r="AK63" s="15" t="str">
        <f t="shared" si="50"/>
        <v>Вірно</v>
      </c>
      <c r="AL63" s="15" t="str">
        <f t="shared" si="51"/>
        <v>Вірно</v>
      </c>
    </row>
    <row r="64" spans="1:38" s="87" customFormat="1" ht="15" customHeight="1" x14ac:dyDescent="0.25">
      <c r="A64" s="65" t="s">
        <v>668</v>
      </c>
      <c r="B64" s="72" t="s">
        <v>216</v>
      </c>
      <c r="C64" s="89" t="s">
        <v>372</v>
      </c>
      <c r="D64" s="45" t="s">
        <v>77</v>
      </c>
      <c r="E64" s="46">
        <v>0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6">
        <v>0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46">
        <v>0</v>
      </c>
      <c r="W64" s="46">
        <v>0</v>
      </c>
      <c r="X64" s="46">
        <v>0</v>
      </c>
      <c r="Z64" s="15" t="str">
        <f t="shared" si="39"/>
        <v>Вірно</v>
      </c>
      <c r="AA64" s="15" t="str">
        <f t="shared" si="40"/>
        <v>Вірно</v>
      </c>
      <c r="AB64" s="15" t="str">
        <f t="shared" si="41"/>
        <v>Вірно</v>
      </c>
      <c r="AC64" s="15" t="str">
        <f t="shared" si="42"/>
        <v>Вірно</v>
      </c>
      <c r="AD64" s="15" t="str">
        <f t="shared" si="43"/>
        <v>Вірно</v>
      </c>
      <c r="AE64" s="15" t="str">
        <f t="shared" si="44"/>
        <v>Вірно</v>
      </c>
      <c r="AF64" s="15" t="str">
        <f t="shared" si="45"/>
        <v>Вірно</v>
      </c>
      <c r="AG64" s="15" t="str">
        <f t="shared" si="46"/>
        <v>Вірно</v>
      </c>
      <c r="AH64" s="15" t="str">
        <f t="shared" si="47"/>
        <v>Вірно</v>
      </c>
      <c r="AI64" s="15" t="str">
        <f t="shared" si="48"/>
        <v>Вірно</v>
      </c>
      <c r="AJ64" s="15" t="str">
        <f t="shared" si="49"/>
        <v>Вірно</v>
      </c>
      <c r="AK64" s="15" t="str">
        <f t="shared" si="50"/>
        <v>Вірно</v>
      </c>
      <c r="AL64" s="15" t="str">
        <f t="shared" si="51"/>
        <v>Вірно</v>
      </c>
    </row>
    <row r="65" spans="1:38" s="87" customFormat="1" ht="15" customHeight="1" x14ac:dyDescent="0.25">
      <c r="A65" s="65" t="s">
        <v>669</v>
      </c>
      <c r="B65" s="72" t="s">
        <v>217</v>
      </c>
      <c r="C65" s="89" t="s">
        <v>373</v>
      </c>
      <c r="D65" s="45" t="s">
        <v>77</v>
      </c>
      <c r="E65" s="46">
        <v>0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46">
        <v>0</v>
      </c>
      <c r="N65" s="46">
        <v>0</v>
      </c>
      <c r="O65" s="46">
        <v>0</v>
      </c>
      <c r="P65" s="46">
        <v>0</v>
      </c>
      <c r="Q65" s="46">
        <v>0</v>
      </c>
      <c r="R65" s="46">
        <v>0</v>
      </c>
      <c r="S65" s="46">
        <v>0</v>
      </c>
      <c r="T65" s="46">
        <v>0</v>
      </c>
      <c r="U65" s="46">
        <v>0</v>
      </c>
      <c r="V65" s="46">
        <v>0</v>
      </c>
      <c r="W65" s="46">
        <v>0</v>
      </c>
      <c r="X65" s="46">
        <v>0</v>
      </c>
      <c r="Z65" s="15" t="str">
        <f t="shared" si="39"/>
        <v>Вірно</v>
      </c>
      <c r="AA65" s="15" t="str">
        <f t="shared" si="40"/>
        <v>Вірно</v>
      </c>
      <c r="AB65" s="15" t="str">
        <f t="shared" si="41"/>
        <v>Вірно</v>
      </c>
      <c r="AC65" s="15" t="str">
        <f t="shared" si="42"/>
        <v>Вірно</v>
      </c>
      <c r="AD65" s="15" t="str">
        <f t="shared" si="43"/>
        <v>Вірно</v>
      </c>
      <c r="AE65" s="15" t="str">
        <f t="shared" si="44"/>
        <v>Вірно</v>
      </c>
      <c r="AF65" s="15" t="str">
        <f t="shared" si="45"/>
        <v>Вірно</v>
      </c>
      <c r="AG65" s="15" t="str">
        <f t="shared" si="46"/>
        <v>Вірно</v>
      </c>
      <c r="AH65" s="15" t="str">
        <f t="shared" si="47"/>
        <v>Вірно</v>
      </c>
      <c r="AI65" s="15" t="str">
        <f t="shared" si="48"/>
        <v>Вірно</v>
      </c>
      <c r="AJ65" s="15" t="str">
        <f t="shared" si="49"/>
        <v>Вірно</v>
      </c>
      <c r="AK65" s="15" t="str">
        <f t="shared" si="50"/>
        <v>Вірно</v>
      </c>
      <c r="AL65" s="15" t="str">
        <f t="shared" si="51"/>
        <v>Вірно</v>
      </c>
    </row>
    <row r="66" spans="1:38" s="87" customFormat="1" ht="15" customHeight="1" x14ac:dyDescent="0.25">
      <c r="A66" s="65" t="s">
        <v>670</v>
      </c>
      <c r="B66" s="72" t="s">
        <v>218</v>
      </c>
      <c r="C66" s="89" t="s">
        <v>374</v>
      </c>
      <c r="D66" s="45" t="s">
        <v>77</v>
      </c>
      <c r="E66" s="46">
        <v>0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6">
        <v>0</v>
      </c>
      <c r="Q66" s="46">
        <v>0</v>
      </c>
      <c r="R66" s="46">
        <v>0</v>
      </c>
      <c r="S66" s="46">
        <v>0</v>
      </c>
      <c r="T66" s="46">
        <v>0</v>
      </c>
      <c r="U66" s="46">
        <v>0</v>
      </c>
      <c r="V66" s="46">
        <v>0</v>
      </c>
      <c r="W66" s="46">
        <v>0</v>
      </c>
      <c r="X66" s="46">
        <v>0</v>
      </c>
      <c r="Z66" s="15" t="str">
        <f t="shared" si="39"/>
        <v>Вірно</v>
      </c>
      <c r="AA66" s="15" t="str">
        <f t="shared" si="40"/>
        <v>Вірно</v>
      </c>
      <c r="AB66" s="15" t="str">
        <f t="shared" si="41"/>
        <v>Вірно</v>
      </c>
      <c r="AC66" s="15" t="str">
        <f t="shared" si="42"/>
        <v>Вірно</v>
      </c>
      <c r="AD66" s="15" t="str">
        <f t="shared" si="43"/>
        <v>Вірно</v>
      </c>
      <c r="AE66" s="15" t="str">
        <f t="shared" si="44"/>
        <v>Вірно</v>
      </c>
      <c r="AF66" s="15" t="str">
        <f t="shared" si="45"/>
        <v>Вірно</v>
      </c>
      <c r="AG66" s="15" t="str">
        <f t="shared" si="46"/>
        <v>Вірно</v>
      </c>
      <c r="AH66" s="15" t="str">
        <f t="shared" si="47"/>
        <v>Вірно</v>
      </c>
      <c r="AI66" s="15" t="str">
        <f t="shared" si="48"/>
        <v>Вірно</v>
      </c>
      <c r="AJ66" s="15" t="str">
        <f t="shared" si="49"/>
        <v>Вірно</v>
      </c>
      <c r="AK66" s="15" t="str">
        <f t="shared" si="50"/>
        <v>Вірно</v>
      </c>
      <c r="AL66" s="15" t="str">
        <f t="shared" si="51"/>
        <v>Вірно</v>
      </c>
    </row>
    <row r="67" spans="1:38" s="87" customFormat="1" ht="15" customHeight="1" x14ac:dyDescent="0.25">
      <c r="A67" s="65" t="s">
        <v>789</v>
      </c>
      <c r="B67" s="72" t="s">
        <v>219</v>
      </c>
      <c r="C67" s="89" t="s">
        <v>375</v>
      </c>
      <c r="D67" s="45" t="s">
        <v>77</v>
      </c>
      <c r="E67" s="46">
        <v>0</v>
      </c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  <c r="L67" s="46">
        <v>0</v>
      </c>
      <c r="M67" s="46">
        <v>0</v>
      </c>
      <c r="N67" s="46">
        <v>0</v>
      </c>
      <c r="O67" s="46">
        <v>0</v>
      </c>
      <c r="P67" s="46">
        <v>0</v>
      </c>
      <c r="Q67" s="46">
        <v>0</v>
      </c>
      <c r="R67" s="46">
        <v>0</v>
      </c>
      <c r="S67" s="46">
        <v>0</v>
      </c>
      <c r="T67" s="46">
        <v>0</v>
      </c>
      <c r="U67" s="46">
        <v>0</v>
      </c>
      <c r="V67" s="46">
        <v>0</v>
      </c>
      <c r="W67" s="46">
        <v>0</v>
      </c>
      <c r="X67" s="46">
        <v>0</v>
      </c>
      <c r="Z67" s="15" t="str">
        <f t="shared" si="39"/>
        <v>Вірно</v>
      </c>
      <c r="AA67" s="15" t="str">
        <f t="shared" si="40"/>
        <v>Вірно</v>
      </c>
      <c r="AB67" s="15" t="str">
        <f t="shared" si="41"/>
        <v>Вірно</v>
      </c>
      <c r="AC67" s="15" t="str">
        <f t="shared" si="42"/>
        <v>Вірно</v>
      </c>
      <c r="AD67" s="15" t="str">
        <f t="shared" si="43"/>
        <v>Вірно</v>
      </c>
      <c r="AE67" s="15" t="str">
        <f t="shared" si="44"/>
        <v>Вірно</v>
      </c>
      <c r="AF67" s="15" t="str">
        <f t="shared" si="45"/>
        <v>Вірно</v>
      </c>
      <c r="AG67" s="15" t="str">
        <f t="shared" si="46"/>
        <v>Вірно</v>
      </c>
      <c r="AH67" s="15" t="str">
        <f t="shared" si="47"/>
        <v>Вірно</v>
      </c>
      <c r="AI67" s="15" t="str">
        <f t="shared" si="48"/>
        <v>Вірно</v>
      </c>
      <c r="AJ67" s="15" t="str">
        <f t="shared" si="49"/>
        <v>Вірно</v>
      </c>
      <c r="AK67" s="15" t="str">
        <f t="shared" si="50"/>
        <v>Вірно</v>
      </c>
      <c r="AL67" s="15" t="str">
        <f t="shared" si="51"/>
        <v>Вірно</v>
      </c>
    </row>
    <row r="68" spans="1:38" s="87" customFormat="1" ht="15" customHeight="1" x14ac:dyDescent="0.25">
      <c r="A68" s="65" t="s">
        <v>671</v>
      </c>
      <c r="B68" s="72" t="s">
        <v>46</v>
      </c>
      <c r="C68" s="89" t="s">
        <v>265</v>
      </c>
      <c r="D68" s="45" t="s">
        <v>78</v>
      </c>
      <c r="E68" s="46">
        <v>3</v>
      </c>
      <c r="F68" s="46">
        <v>3</v>
      </c>
      <c r="G68" s="46">
        <v>1</v>
      </c>
      <c r="H68" s="46">
        <v>0</v>
      </c>
      <c r="I68" s="46">
        <v>0</v>
      </c>
      <c r="J68" s="46">
        <v>1</v>
      </c>
      <c r="K68" s="46">
        <v>0</v>
      </c>
      <c r="L68" s="46">
        <v>0</v>
      </c>
      <c r="M68" s="46">
        <v>3</v>
      </c>
      <c r="N68" s="46">
        <v>18</v>
      </c>
      <c r="O68" s="46">
        <v>0</v>
      </c>
      <c r="P68" s="46">
        <v>0</v>
      </c>
      <c r="Q68" s="46">
        <v>0</v>
      </c>
      <c r="R68" s="46">
        <v>0</v>
      </c>
      <c r="S68" s="46">
        <v>0</v>
      </c>
      <c r="T68" s="46">
        <v>0</v>
      </c>
      <c r="U68" s="46">
        <v>0</v>
      </c>
      <c r="V68" s="46">
        <v>0</v>
      </c>
      <c r="W68" s="46">
        <v>0</v>
      </c>
      <c r="X68" s="46">
        <v>0</v>
      </c>
      <c r="Z68" s="15" t="str">
        <f t="shared" si="39"/>
        <v>Вірно</v>
      </c>
      <c r="AA68" s="15" t="str">
        <f t="shared" si="40"/>
        <v>Вірно</v>
      </c>
      <c r="AB68" s="15" t="str">
        <f t="shared" si="41"/>
        <v>Вірно</v>
      </c>
      <c r="AC68" s="15" t="str">
        <f t="shared" si="42"/>
        <v>Вірно</v>
      </c>
      <c r="AD68" s="15" t="str">
        <f t="shared" si="43"/>
        <v>Вірно</v>
      </c>
      <c r="AE68" s="15" t="str">
        <f t="shared" si="44"/>
        <v>Вірно</v>
      </c>
      <c r="AF68" s="15" t="str">
        <f t="shared" si="45"/>
        <v>Вірно</v>
      </c>
      <c r="AG68" s="15" t="str">
        <f t="shared" si="46"/>
        <v>Вірно</v>
      </c>
      <c r="AH68" s="15" t="str">
        <f t="shared" si="47"/>
        <v>Вірно</v>
      </c>
      <c r="AI68" s="15" t="str">
        <f t="shared" si="48"/>
        <v>Вірно</v>
      </c>
      <c r="AJ68" s="15" t="str">
        <f t="shared" si="49"/>
        <v>Вірно</v>
      </c>
      <c r="AK68" s="15" t="str">
        <f t="shared" si="50"/>
        <v>Вірно</v>
      </c>
      <c r="AL68" s="15" t="str">
        <f t="shared" si="51"/>
        <v>Вірно</v>
      </c>
    </row>
    <row r="69" spans="1:38" s="87" customFormat="1" ht="15" customHeight="1" x14ac:dyDescent="0.25">
      <c r="A69" s="65" t="s">
        <v>672</v>
      </c>
      <c r="B69" s="72" t="s">
        <v>48</v>
      </c>
      <c r="C69" s="89" t="s">
        <v>376</v>
      </c>
      <c r="D69" s="45" t="s">
        <v>79</v>
      </c>
      <c r="E69" s="46">
        <v>0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  <c r="L69" s="46">
        <v>0</v>
      </c>
      <c r="M69" s="46">
        <v>0</v>
      </c>
      <c r="N69" s="46">
        <v>0</v>
      </c>
      <c r="O69" s="46">
        <v>0</v>
      </c>
      <c r="P69" s="46">
        <v>0</v>
      </c>
      <c r="Q69" s="46">
        <v>0</v>
      </c>
      <c r="R69" s="46">
        <v>0</v>
      </c>
      <c r="S69" s="46">
        <v>0</v>
      </c>
      <c r="T69" s="46">
        <v>0</v>
      </c>
      <c r="U69" s="46">
        <v>0</v>
      </c>
      <c r="V69" s="46">
        <v>0</v>
      </c>
      <c r="W69" s="46">
        <v>0</v>
      </c>
      <c r="X69" s="46">
        <v>0</v>
      </c>
      <c r="Z69" s="15" t="str">
        <f t="shared" si="39"/>
        <v>Вірно</v>
      </c>
      <c r="AA69" s="15" t="str">
        <f t="shared" si="40"/>
        <v>Вірно</v>
      </c>
      <c r="AB69" s="15" t="str">
        <f t="shared" si="41"/>
        <v>Вірно</v>
      </c>
      <c r="AC69" s="15" t="str">
        <f t="shared" si="42"/>
        <v>Вірно</v>
      </c>
      <c r="AD69" s="15" t="str">
        <f t="shared" si="43"/>
        <v>Вірно</v>
      </c>
      <c r="AE69" s="15" t="str">
        <f t="shared" si="44"/>
        <v>Вірно</v>
      </c>
      <c r="AF69" s="15" t="str">
        <f t="shared" si="45"/>
        <v>Вірно</v>
      </c>
      <c r="AG69" s="15" t="str">
        <f t="shared" si="46"/>
        <v>Вірно</v>
      </c>
      <c r="AH69" s="15" t="str">
        <f t="shared" si="47"/>
        <v>Вірно</v>
      </c>
      <c r="AI69" s="15" t="str">
        <f t="shared" si="48"/>
        <v>Вірно</v>
      </c>
      <c r="AJ69" s="15" t="str">
        <f t="shared" si="49"/>
        <v>Вірно</v>
      </c>
      <c r="AK69" s="15" t="str">
        <f t="shared" si="50"/>
        <v>Вірно</v>
      </c>
      <c r="AL69" s="15" t="str">
        <f t="shared" si="51"/>
        <v>Вірно</v>
      </c>
    </row>
    <row r="70" spans="1:38" s="87" customFormat="1" ht="15" customHeight="1" x14ac:dyDescent="0.25">
      <c r="A70" s="65" t="s">
        <v>673</v>
      </c>
      <c r="B70" s="72" t="s">
        <v>50</v>
      </c>
      <c r="C70" s="89" t="s">
        <v>266</v>
      </c>
      <c r="D70" s="45" t="s">
        <v>80</v>
      </c>
      <c r="E70" s="46">
        <v>2</v>
      </c>
      <c r="F70" s="46">
        <v>2</v>
      </c>
      <c r="G70" s="46">
        <v>0</v>
      </c>
      <c r="H70" s="46">
        <v>0</v>
      </c>
      <c r="I70" s="46">
        <v>0</v>
      </c>
      <c r="J70" s="46">
        <v>0</v>
      </c>
      <c r="K70" s="46">
        <v>0</v>
      </c>
      <c r="L70" s="46">
        <v>1</v>
      </c>
      <c r="M70" s="46">
        <v>2</v>
      </c>
      <c r="N70" s="46">
        <v>9</v>
      </c>
      <c r="O70" s="46">
        <v>0</v>
      </c>
      <c r="P70" s="46">
        <v>0</v>
      </c>
      <c r="Q70" s="46">
        <v>0</v>
      </c>
      <c r="R70" s="46">
        <v>0</v>
      </c>
      <c r="S70" s="46">
        <v>0</v>
      </c>
      <c r="T70" s="46">
        <v>0</v>
      </c>
      <c r="U70" s="46">
        <v>0</v>
      </c>
      <c r="V70" s="46">
        <v>0</v>
      </c>
      <c r="W70" s="46">
        <v>0</v>
      </c>
      <c r="X70" s="46">
        <v>0</v>
      </c>
      <c r="Z70" s="15" t="str">
        <f t="shared" si="39"/>
        <v>Вірно</v>
      </c>
      <c r="AA70" s="15" t="str">
        <f t="shared" si="40"/>
        <v>Вірно</v>
      </c>
      <c r="AB70" s="15" t="str">
        <f t="shared" si="41"/>
        <v>Вірно</v>
      </c>
      <c r="AC70" s="15" t="str">
        <f t="shared" si="42"/>
        <v>Вірно</v>
      </c>
      <c r="AD70" s="15" t="str">
        <f t="shared" si="43"/>
        <v>Вірно</v>
      </c>
      <c r="AE70" s="15" t="str">
        <f t="shared" si="44"/>
        <v>Вірно</v>
      </c>
      <c r="AF70" s="15" t="str">
        <f t="shared" si="45"/>
        <v>Вірно</v>
      </c>
      <c r="AG70" s="15" t="str">
        <f t="shared" si="46"/>
        <v>Вірно</v>
      </c>
      <c r="AH70" s="15" t="str">
        <f t="shared" si="47"/>
        <v>Вірно</v>
      </c>
      <c r="AI70" s="15" t="str">
        <f t="shared" si="48"/>
        <v>Вірно</v>
      </c>
      <c r="AJ70" s="15" t="str">
        <f t="shared" si="49"/>
        <v>Вірно</v>
      </c>
      <c r="AK70" s="15" t="str">
        <f t="shared" si="50"/>
        <v>Вірно</v>
      </c>
      <c r="AL70" s="15" t="str">
        <f t="shared" si="51"/>
        <v>Вірно</v>
      </c>
    </row>
    <row r="71" spans="1:38" s="87" customFormat="1" ht="15" customHeight="1" x14ac:dyDescent="0.25">
      <c r="A71" s="65" t="s">
        <v>674</v>
      </c>
      <c r="B71" s="72" t="s">
        <v>52</v>
      </c>
      <c r="C71" s="89" t="s">
        <v>377</v>
      </c>
      <c r="D71" s="45" t="s">
        <v>81</v>
      </c>
      <c r="E71" s="46">
        <v>0</v>
      </c>
      <c r="F71" s="46">
        <v>0</v>
      </c>
      <c r="G71" s="46">
        <v>0</v>
      </c>
      <c r="H71" s="46">
        <v>0</v>
      </c>
      <c r="I71" s="46">
        <v>0</v>
      </c>
      <c r="J71" s="46">
        <v>0</v>
      </c>
      <c r="K71" s="46">
        <v>0</v>
      </c>
      <c r="L71" s="46">
        <v>0</v>
      </c>
      <c r="M71" s="46">
        <v>0</v>
      </c>
      <c r="N71" s="46">
        <v>0</v>
      </c>
      <c r="O71" s="46">
        <v>0</v>
      </c>
      <c r="P71" s="46">
        <v>0</v>
      </c>
      <c r="Q71" s="46">
        <v>0</v>
      </c>
      <c r="R71" s="46">
        <v>0</v>
      </c>
      <c r="S71" s="46">
        <v>0</v>
      </c>
      <c r="T71" s="46">
        <v>0</v>
      </c>
      <c r="U71" s="46">
        <v>0</v>
      </c>
      <c r="V71" s="46">
        <v>0</v>
      </c>
      <c r="W71" s="46">
        <v>0</v>
      </c>
      <c r="X71" s="46">
        <v>0</v>
      </c>
      <c r="Z71" s="15" t="str">
        <f t="shared" si="39"/>
        <v>Вірно</v>
      </c>
      <c r="AA71" s="15" t="str">
        <f t="shared" si="40"/>
        <v>Вірно</v>
      </c>
      <c r="AB71" s="15" t="str">
        <f t="shared" si="41"/>
        <v>Вірно</v>
      </c>
      <c r="AC71" s="15" t="str">
        <f t="shared" si="42"/>
        <v>Вірно</v>
      </c>
      <c r="AD71" s="15" t="str">
        <f t="shared" si="43"/>
        <v>Вірно</v>
      </c>
      <c r="AE71" s="15" t="str">
        <f t="shared" si="44"/>
        <v>Вірно</v>
      </c>
      <c r="AF71" s="15" t="str">
        <f t="shared" si="45"/>
        <v>Вірно</v>
      </c>
      <c r="AG71" s="15" t="str">
        <f t="shared" si="46"/>
        <v>Вірно</v>
      </c>
      <c r="AH71" s="15" t="str">
        <f t="shared" si="47"/>
        <v>Вірно</v>
      </c>
      <c r="AI71" s="15" t="str">
        <f t="shared" si="48"/>
        <v>Вірно</v>
      </c>
      <c r="AJ71" s="15" t="str">
        <f t="shared" si="49"/>
        <v>Вірно</v>
      </c>
      <c r="AK71" s="15" t="str">
        <f t="shared" si="50"/>
        <v>Вірно</v>
      </c>
      <c r="AL71" s="15" t="str">
        <f t="shared" si="51"/>
        <v>Вірно</v>
      </c>
    </row>
    <row r="72" spans="1:38" s="87" customFormat="1" ht="15" customHeight="1" x14ac:dyDescent="0.25">
      <c r="A72" s="65" t="s">
        <v>675</v>
      </c>
      <c r="B72" s="72" t="s">
        <v>204</v>
      </c>
      <c r="C72" s="89" t="s">
        <v>378</v>
      </c>
      <c r="D72" s="45" t="s">
        <v>81</v>
      </c>
      <c r="E72" s="46">
        <v>0</v>
      </c>
      <c r="F72" s="46">
        <v>0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6">
        <v>0</v>
      </c>
      <c r="Q72" s="46">
        <v>0</v>
      </c>
      <c r="R72" s="46">
        <v>0</v>
      </c>
      <c r="S72" s="46">
        <v>0</v>
      </c>
      <c r="T72" s="46">
        <v>0</v>
      </c>
      <c r="U72" s="46">
        <v>0</v>
      </c>
      <c r="V72" s="46">
        <v>0</v>
      </c>
      <c r="W72" s="46">
        <v>0</v>
      </c>
      <c r="X72" s="46">
        <v>0</v>
      </c>
      <c r="Z72" s="15" t="str">
        <f t="shared" si="39"/>
        <v>Вірно</v>
      </c>
      <c r="AA72" s="15" t="str">
        <f t="shared" si="40"/>
        <v>Вірно</v>
      </c>
      <c r="AB72" s="15" t="str">
        <f t="shared" si="41"/>
        <v>Вірно</v>
      </c>
      <c r="AC72" s="15" t="str">
        <f t="shared" si="42"/>
        <v>Вірно</v>
      </c>
      <c r="AD72" s="15" t="str">
        <f t="shared" si="43"/>
        <v>Вірно</v>
      </c>
      <c r="AE72" s="15" t="str">
        <f t="shared" si="44"/>
        <v>Вірно</v>
      </c>
      <c r="AF72" s="15" t="str">
        <f t="shared" si="45"/>
        <v>Вірно</v>
      </c>
      <c r="AG72" s="15" t="str">
        <f t="shared" si="46"/>
        <v>Вірно</v>
      </c>
      <c r="AH72" s="15" t="str">
        <f t="shared" si="47"/>
        <v>Вірно</v>
      </c>
      <c r="AI72" s="15" t="str">
        <f t="shared" si="48"/>
        <v>Вірно</v>
      </c>
      <c r="AJ72" s="15" t="str">
        <f t="shared" si="49"/>
        <v>Вірно</v>
      </c>
      <c r="AK72" s="15" t="str">
        <f t="shared" si="50"/>
        <v>Вірно</v>
      </c>
      <c r="AL72" s="15" t="str">
        <f t="shared" si="51"/>
        <v>Вірно</v>
      </c>
    </row>
    <row r="73" spans="1:38" s="87" customFormat="1" ht="15" customHeight="1" x14ac:dyDescent="0.25">
      <c r="A73" s="65" t="s">
        <v>676</v>
      </c>
      <c r="B73" s="72" t="s">
        <v>54</v>
      </c>
      <c r="C73" s="89" t="s">
        <v>267</v>
      </c>
      <c r="D73" s="45" t="s">
        <v>82</v>
      </c>
      <c r="E73" s="46">
        <v>0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  <c r="L73" s="46">
        <v>0</v>
      </c>
      <c r="M73" s="46">
        <v>0</v>
      </c>
      <c r="N73" s="46">
        <v>0</v>
      </c>
      <c r="O73" s="46">
        <v>0</v>
      </c>
      <c r="P73" s="46">
        <v>0</v>
      </c>
      <c r="Q73" s="46">
        <v>0</v>
      </c>
      <c r="R73" s="46">
        <v>0</v>
      </c>
      <c r="S73" s="46">
        <v>0</v>
      </c>
      <c r="T73" s="46">
        <v>0</v>
      </c>
      <c r="U73" s="46">
        <v>0</v>
      </c>
      <c r="V73" s="46">
        <v>0</v>
      </c>
      <c r="W73" s="46">
        <v>0</v>
      </c>
      <c r="X73" s="46">
        <v>0</v>
      </c>
      <c r="Z73" s="15" t="str">
        <f t="shared" si="39"/>
        <v>Вірно</v>
      </c>
      <c r="AA73" s="15" t="str">
        <f t="shared" si="40"/>
        <v>Вірно</v>
      </c>
      <c r="AB73" s="15" t="str">
        <f t="shared" si="41"/>
        <v>Вірно</v>
      </c>
      <c r="AC73" s="15" t="str">
        <f t="shared" si="42"/>
        <v>Вірно</v>
      </c>
      <c r="AD73" s="15" t="str">
        <f t="shared" si="43"/>
        <v>Вірно</v>
      </c>
      <c r="AE73" s="15" t="str">
        <f t="shared" si="44"/>
        <v>Вірно</v>
      </c>
      <c r="AF73" s="15" t="str">
        <f t="shared" si="45"/>
        <v>Вірно</v>
      </c>
      <c r="AG73" s="15" t="str">
        <f t="shared" si="46"/>
        <v>Вірно</v>
      </c>
      <c r="AH73" s="15" t="str">
        <f t="shared" si="47"/>
        <v>Вірно</v>
      </c>
      <c r="AI73" s="15" t="str">
        <f t="shared" si="48"/>
        <v>Вірно</v>
      </c>
      <c r="AJ73" s="15" t="str">
        <f t="shared" si="49"/>
        <v>Вірно</v>
      </c>
      <c r="AK73" s="15" t="str">
        <f t="shared" si="50"/>
        <v>Вірно</v>
      </c>
      <c r="AL73" s="15" t="str">
        <f t="shared" si="51"/>
        <v>Вірно</v>
      </c>
    </row>
    <row r="74" spans="1:38" s="87" customFormat="1" ht="15" customHeight="1" x14ac:dyDescent="0.25">
      <c r="A74" s="65" t="s">
        <v>677</v>
      </c>
      <c r="B74" s="72" t="s">
        <v>56</v>
      </c>
      <c r="C74" s="89" t="s">
        <v>268</v>
      </c>
      <c r="D74" s="45" t="s">
        <v>83</v>
      </c>
      <c r="E74" s="46">
        <v>24</v>
      </c>
      <c r="F74" s="46">
        <v>24</v>
      </c>
      <c r="G74" s="46">
        <v>0</v>
      </c>
      <c r="H74" s="46">
        <v>0</v>
      </c>
      <c r="I74" s="46">
        <v>0</v>
      </c>
      <c r="J74" s="46">
        <v>21</v>
      </c>
      <c r="K74" s="46">
        <v>0</v>
      </c>
      <c r="L74" s="46">
        <v>0</v>
      </c>
      <c r="M74" s="46">
        <v>24</v>
      </c>
      <c r="N74" s="46">
        <v>82</v>
      </c>
      <c r="O74" s="46">
        <v>0</v>
      </c>
      <c r="P74" s="46">
        <v>0</v>
      </c>
      <c r="Q74" s="46">
        <v>0</v>
      </c>
      <c r="R74" s="46">
        <v>0</v>
      </c>
      <c r="S74" s="46">
        <v>0</v>
      </c>
      <c r="T74" s="46">
        <v>0</v>
      </c>
      <c r="U74" s="46">
        <v>0</v>
      </c>
      <c r="V74" s="46">
        <v>0</v>
      </c>
      <c r="W74" s="46">
        <v>0</v>
      </c>
      <c r="X74" s="46">
        <v>0</v>
      </c>
      <c r="Z74" s="15" t="str">
        <f t="shared" si="39"/>
        <v>Вірно</v>
      </c>
      <c r="AA74" s="15" t="str">
        <f t="shared" si="40"/>
        <v>Вірно</v>
      </c>
      <c r="AB74" s="15" t="str">
        <f t="shared" si="41"/>
        <v>Вірно</v>
      </c>
      <c r="AC74" s="15" t="str">
        <f t="shared" si="42"/>
        <v>Вірно</v>
      </c>
      <c r="AD74" s="15" t="str">
        <f t="shared" si="43"/>
        <v>Вірно</v>
      </c>
      <c r="AE74" s="15" t="str">
        <f t="shared" si="44"/>
        <v>Вірно</v>
      </c>
      <c r="AF74" s="15" t="str">
        <f t="shared" si="45"/>
        <v>Вірно</v>
      </c>
      <c r="AG74" s="15" t="str">
        <f t="shared" si="46"/>
        <v>Вірно</v>
      </c>
      <c r="AH74" s="15" t="str">
        <f t="shared" si="47"/>
        <v>Вірно</v>
      </c>
      <c r="AI74" s="15" t="str">
        <f t="shared" si="48"/>
        <v>Вірно</v>
      </c>
      <c r="AJ74" s="15" t="str">
        <f t="shared" si="49"/>
        <v>Вірно</v>
      </c>
      <c r="AK74" s="15" t="str">
        <f t="shared" si="50"/>
        <v>Вірно</v>
      </c>
      <c r="AL74" s="15" t="str">
        <f t="shared" si="51"/>
        <v>Вірно</v>
      </c>
    </row>
    <row r="75" spans="1:38" s="87" customFormat="1" ht="15" customHeight="1" x14ac:dyDescent="0.25">
      <c r="A75" s="65" t="s">
        <v>678</v>
      </c>
      <c r="B75" s="72" t="s">
        <v>58</v>
      </c>
      <c r="C75" s="89" t="s">
        <v>379</v>
      </c>
      <c r="D75" s="45" t="s">
        <v>84</v>
      </c>
      <c r="E75" s="46">
        <v>0</v>
      </c>
      <c r="F75" s="46">
        <v>0</v>
      </c>
      <c r="G75" s="46">
        <v>0</v>
      </c>
      <c r="H75" s="46">
        <v>0</v>
      </c>
      <c r="I75" s="46">
        <v>0</v>
      </c>
      <c r="J75" s="46">
        <v>0</v>
      </c>
      <c r="K75" s="46">
        <v>0</v>
      </c>
      <c r="L75" s="46">
        <v>0</v>
      </c>
      <c r="M75" s="46">
        <v>0</v>
      </c>
      <c r="N75" s="46">
        <v>0</v>
      </c>
      <c r="O75" s="46">
        <v>0</v>
      </c>
      <c r="P75" s="46">
        <v>0</v>
      </c>
      <c r="Q75" s="46">
        <v>0</v>
      </c>
      <c r="R75" s="46">
        <v>0</v>
      </c>
      <c r="S75" s="46">
        <v>0</v>
      </c>
      <c r="T75" s="46">
        <v>0</v>
      </c>
      <c r="U75" s="46">
        <v>0</v>
      </c>
      <c r="V75" s="46">
        <v>0</v>
      </c>
      <c r="W75" s="46">
        <v>0</v>
      </c>
      <c r="X75" s="46">
        <v>0</v>
      </c>
      <c r="Z75" s="15" t="str">
        <f t="shared" si="39"/>
        <v>Вірно</v>
      </c>
      <c r="AA75" s="15" t="str">
        <f t="shared" si="40"/>
        <v>Вірно</v>
      </c>
      <c r="AB75" s="15" t="str">
        <f t="shared" si="41"/>
        <v>Вірно</v>
      </c>
      <c r="AC75" s="15" t="str">
        <f t="shared" si="42"/>
        <v>Вірно</v>
      </c>
      <c r="AD75" s="15" t="str">
        <f t="shared" si="43"/>
        <v>Вірно</v>
      </c>
      <c r="AE75" s="15" t="str">
        <f t="shared" si="44"/>
        <v>Вірно</v>
      </c>
      <c r="AF75" s="15" t="str">
        <f t="shared" si="45"/>
        <v>Вірно</v>
      </c>
      <c r="AG75" s="15" t="str">
        <f t="shared" si="46"/>
        <v>Вірно</v>
      </c>
      <c r="AH75" s="15" t="str">
        <f t="shared" si="47"/>
        <v>Вірно</v>
      </c>
      <c r="AI75" s="15" t="str">
        <f t="shared" si="48"/>
        <v>Вірно</v>
      </c>
      <c r="AJ75" s="15" t="str">
        <f t="shared" si="49"/>
        <v>Вірно</v>
      </c>
      <c r="AK75" s="15" t="str">
        <f t="shared" si="50"/>
        <v>Вірно</v>
      </c>
      <c r="AL75" s="15" t="str">
        <f t="shared" si="51"/>
        <v>Вірно</v>
      </c>
    </row>
    <row r="76" spans="1:38" s="87" customFormat="1" ht="15" customHeight="1" x14ac:dyDescent="0.25">
      <c r="A76" s="65" t="s">
        <v>679</v>
      </c>
      <c r="B76" s="72" t="s">
        <v>205</v>
      </c>
      <c r="C76" s="89" t="s">
        <v>380</v>
      </c>
      <c r="D76" s="45" t="s">
        <v>84</v>
      </c>
      <c r="E76" s="46">
        <v>2</v>
      </c>
      <c r="F76" s="46">
        <v>2</v>
      </c>
      <c r="G76" s="46">
        <v>0</v>
      </c>
      <c r="H76" s="46">
        <v>0</v>
      </c>
      <c r="I76" s="46">
        <v>0</v>
      </c>
      <c r="J76" s="46">
        <v>2</v>
      </c>
      <c r="K76" s="46">
        <v>0</v>
      </c>
      <c r="L76" s="46">
        <v>0</v>
      </c>
      <c r="M76" s="46">
        <v>2</v>
      </c>
      <c r="N76" s="46">
        <v>12</v>
      </c>
      <c r="O76" s="46">
        <v>0</v>
      </c>
      <c r="P76" s="46">
        <v>0</v>
      </c>
      <c r="Q76" s="46">
        <v>0</v>
      </c>
      <c r="R76" s="46">
        <v>0</v>
      </c>
      <c r="S76" s="46">
        <v>0</v>
      </c>
      <c r="T76" s="46">
        <v>0</v>
      </c>
      <c r="U76" s="46">
        <v>0</v>
      </c>
      <c r="V76" s="46">
        <v>0</v>
      </c>
      <c r="W76" s="46">
        <v>0</v>
      </c>
      <c r="X76" s="46">
        <v>0</v>
      </c>
      <c r="Z76" s="15" t="str">
        <f t="shared" si="39"/>
        <v>Вірно</v>
      </c>
      <c r="AA76" s="15" t="str">
        <f t="shared" si="40"/>
        <v>Вірно</v>
      </c>
      <c r="AB76" s="15" t="str">
        <f t="shared" si="41"/>
        <v>Вірно</v>
      </c>
      <c r="AC76" s="15" t="str">
        <f t="shared" si="42"/>
        <v>Вірно</v>
      </c>
      <c r="AD76" s="15" t="str">
        <f t="shared" si="43"/>
        <v>Вірно</v>
      </c>
      <c r="AE76" s="15" t="str">
        <f t="shared" si="44"/>
        <v>Вірно</v>
      </c>
      <c r="AF76" s="15" t="str">
        <f t="shared" si="45"/>
        <v>Вірно</v>
      </c>
      <c r="AG76" s="15" t="str">
        <f t="shared" si="46"/>
        <v>Вірно</v>
      </c>
      <c r="AH76" s="15" t="str">
        <f t="shared" si="47"/>
        <v>Вірно</v>
      </c>
      <c r="AI76" s="15" t="str">
        <f t="shared" si="48"/>
        <v>Вірно</v>
      </c>
      <c r="AJ76" s="15" t="str">
        <f t="shared" si="49"/>
        <v>Вірно</v>
      </c>
      <c r="AK76" s="15" t="str">
        <f t="shared" si="50"/>
        <v>Вірно</v>
      </c>
      <c r="AL76" s="15" t="str">
        <f t="shared" si="51"/>
        <v>Вірно</v>
      </c>
    </row>
    <row r="77" spans="1:38" s="87" customFormat="1" ht="15" customHeight="1" x14ac:dyDescent="0.25">
      <c r="A77" s="65" t="s">
        <v>680</v>
      </c>
      <c r="B77" s="72" t="s">
        <v>206</v>
      </c>
      <c r="C77" s="89" t="s">
        <v>381</v>
      </c>
      <c r="D77" s="45" t="s">
        <v>84</v>
      </c>
      <c r="E77" s="46">
        <v>0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46">
        <v>0</v>
      </c>
      <c r="Q77" s="46">
        <v>0</v>
      </c>
      <c r="R77" s="46">
        <v>0</v>
      </c>
      <c r="S77" s="46">
        <v>0</v>
      </c>
      <c r="T77" s="46">
        <v>0</v>
      </c>
      <c r="U77" s="46">
        <v>0</v>
      </c>
      <c r="V77" s="46">
        <v>0</v>
      </c>
      <c r="W77" s="46">
        <v>0</v>
      </c>
      <c r="X77" s="46">
        <v>0</v>
      </c>
      <c r="Z77" s="15" t="str">
        <f t="shared" si="39"/>
        <v>Вірно</v>
      </c>
      <c r="AA77" s="15" t="str">
        <f t="shared" si="40"/>
        <v>Вірно</v>
      </c>
      <c r="AB77" s="15" t="str">
        <f t="shared" si="41"/>
        <v>Вірно</v>
      </c>
      <c r="AC77" s="15" t="str">
        <f t="shared" si="42"/>
        <v>Вірно</v>
      </c>
      <c r="AD77" s="15" t="str">
        <f t="shared" si="43"/>
        <v>Вірно</v>
      </c>
      <c r="AE77" s="15" t="str">
        <f t="shared" si="44"/>
        <v>Вірно</v>
      </c>
      <c r="AF77" s="15" t="str">
        <f t="shared" si="45"/>
        <v>Вірно</v>
      </c>
      <c r="AG77" s="15" t="str">
        <f t="shared" si="46"/>
        <v>Вірно</v>
      </c>
      <c r="AH77" s="15" t="str">
        <f t="shared" si="47"/>
        <v>Вірно</v>
      </c>
      <c r="AI77" s="15" t="str">
        <f t="shared" si="48"/>
        <v>Вірно</v>
      </c>
      <c r="AJ77" s="15" t="str">
        <f t="shared" si="49"/>
        <v>Вірно</v>
      </c>
      <c r="AK77" s="15" t="str">
        <f t="shared" si="50"/>
        <v>Вірно</v>
      </c>
      <c r="AL77" s="15" t="str">
        <f t="shared" si="51"/>
        <v>Вірно</v>
      </c>
    </row>
    <row r="78" spans="1:38" s="87" customFormat="1" ht="15" customHeight="1" x14ac:dyDescent="0.25">
      <c r="A78" s="65" t="s">
        <v>681</v>
      </c>
      <c r="B78" s="72" t="s">
        <v>60</v>
      </c>
      <c r="C78" s="89" t="s">
        <v>269</v>
      </c>
      <c r="D78" s="45" t="s">
        <v>85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46">
        <v>0</v>
      </c>
      <c r="O78" s="46">
        <v>0</v>
      </c>
      <c r="P78" s="46">
        <v>0</v>
      </c>
      <c r="Q78" s="46">
        <v>0</v>
      </c>
      <c r="R78" s="46">
        <v>0</v>
      </c>
      <c r="S78" s="46">
        <v>0</v>
      </c>
      <c r="T78" s="46">
        <v>0</v>
      </c>
      <c r="U78" s="46">
        <v>0</v>
      </c>
      <c r="V78" s="46">
        <v>0</v>
      </c>
      <c r="W78" s="46">
        <v>0</v>
      </c>
      <c r="X78" s="46">
        <v>0</v>
      </c>
      <c r="Z78" s="15" t="str">
        <f t="shared" si="39"/>
        <v>Вірно</v>
      </c>
      <c r="AA78" s="15" t="str">
        <f t="shared" si="40"/>
        <v>Вірно</v>
      </c>
      <c r="AB78" s="15" t="str">
        <f t="shared" si="41"/>
        <v>Вірно</v>
      </c>
      <c r="AC78" s="15" t="str">
        <f t="shared" si="42"/>
        <v>Вірно</v>
      </c>
      <c r="AD78" s="15" t="str">
        <f t="shared" si="43"/>
        <v>Вірно</v>
      </c>
      <c r="AE78" s="15" t="str">
        <f t="shared" si="44"/>
        <v>Вірно</v>
      </c>
      <c r="AF78" s="15" t="str">
        <f t="shared" si="45"/>
        <v>Вірно</v>
      </c>
      <c r="AG78" s="15" t="str">
        <f t="shared" si="46"/>
        <v>Вірно</v>
      </c>
      <c r="AH78" s="15" t="str">
        <f t="shared" si="47"/>
        <v>Вірно</v>
      </c>
      <c r="AI78" s="15" t="str">
        <f t="shared" si="48"/>
        <v>Вірно</v>
      </c>
      <c r="AJ78" s="15" t="str">
        <f t="shared" si="49"/>
        <v>Вірно</v>
      </c>
      <c r="AK78" s="15" t="str">
        <f t="shared" si="50"/>
        <v>Вірно</v>
      </c>
      <c r="AL78" s="15" t="str">
        <f t="shared" si="51"/>
        <v>Вірно</v>
      </c>
    </row>
    <row r="79" spans="1:38" s="87" customFormat="1" ht="15" customHeight="1" x14ac:dyDescent="0.25">
      <c r="A79" s="65" t="s">
        <v>682</v>
      </c>
      <c r="B79" s="72" t="s">
        <v>62</v>
      </c>
      <c r="C79" s="89" t="s">
        <v>382</v>
      </c>
      <c r="D79" s="45" t="s">
        <v>86</v>
      </c>
      <c r="E79" s="46">
        <v>0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  <c r="L79" s="46">
        <v>0</v>
      </c>
      <c r="M79" s="46">
        <v>0</v>
      </c>
      <c r="N79" s="46">
        <v>0</v>
      </c>
      <c r="O79" s="46">
        <v>0</v>
      </c>
      <c r="P79" s="46">
        <v>0</v>
      </c>
      <c r="Q79" s="46">
        <v>0</v>
      </c>
      <c r="R79" s="46">
        <v>0</v>
      </c>
      <c r="S79" s="46">
        <v>0</v>
      </c>
      <c r="T79" s="46">
        <v>0</v>
      </c>
      <c r="U79" s="46">
        <v>0</v>
      </c>
      <c r="V79" s="46">
        <v>0</v>
      </c>
      <c r="W79" s="46">
        <v>0</v>
      </c>
      <c r="X79" s="46">
        <v>0</v>
      </c>
      <c r="Z79" s="15" t="str">
        <f t="shared" si="39"/>
        <v>Вірно</v>
      </c>
      <c r="AA79" s="15" t="str">
        <f t="shared" si="40"/>
        <v>Вірно</v>
      </c>
      <c r="AB79" s="15" t="str">
        <f t="shared" si="41"/>
        <v>Вірно</v>
      </c>
      <c r="AC79" s="15" t="str">
        <f t="shared" si="42"/>
        <v>Вірно</v>
      </c>
      <c r="AD79" s="15" t="str">
        <f t="shared" si="43"/>
        <v>Вірно</v>
      </c>
      <c r="AE79" s="15" t="str">
        <f t="shared" si="44"/>
        <v>Вірно</v>
      </c>
      <c r="AF79" s="15" t="str">
        <f t="shared" si="45"/>
        <v>Вірно</v>
      </c>
      <c r="AG79" s="15" t="str">
        <f t="shared" si="46"/>
        <v>Вірно</v>
      </c>
      <c r="AH79" s="15" t="str">
        <f t="shared" si="47"/>
        <v>Вірно</v>
      </c>
      <c r="AI79" s="15" t="str">
        <f t="shared" si="48"/>
        <v>Вірно</v>
      </c>
      <c r="AJ79" s="15" t="str">
        <f t="shared" si="49"/>
        <v>Вірно</v>
      </c>
      <c r="AK79" s="15" t="str">
        <f t="shared" si="50"/>
        <v>Вірно</v>
      </c>
      <c r="AL79" s="15" t="str">
        <f t="shared" si="51"/>
        <v>Вірно</v>
      </c>
    </row>
    <row r="80" spans="1:38" s="87" customFormat="1" ht="15" customHeight="1" x14ac:dyDescent="0.25">
      <c r="A80" s="65" t="s">
        <v>683</v>
      </c>
      <c r="B80" s="72" t="s">
        <v>64</v>
      </c>
      <c r="C80" s="89" t="s">
        <v>383</v>
      </c>
      <c r="D80" s="45" t="s">
        <v>86</v>
      </c>
      <c r="E80" s="46">
        <v>0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6">
        <v>0</v>
      </c>
      <c r="N80" s="46">
        <v>0</v>
      </c>
      <c r="O80" s="46">
        <v>0</v>
      </c>
      <c r="P80" s="46">
        <v>0</v>
      </c>
      <c r="Q80" s="46">
        <v>0</v>
      </c>
      <c r="R80" s="46">
        <v>0</v>
      </c>
      <c r="S80" s="46">
        <v>0</v>
      </c>
      <c r="T80" s="46">
        <v>0</v>
      </c>
      <c r="U80" s="46">
        <v>0</v>
      </c>
      <c r="V80" s="46">
        <v>0</v>
      </c>
      <c r="W80" s="46">
        <v>0</v>
      </c>
      <c r="X80" s="46">
        <v>0</v>
      </c>
      <c r="Z80" s="15" t="str">
        <f t="shared" si="39"/>
        <v>Вірно</v>
      </c>
      <c r="AA80" s="15" t="str">
        <f t="shared" si="40"/>
        <v>Вірно</v>
      </c>
      <c r="AB80" s="15" t="str">
        <f t="shared" si="41"/>
        <v>Вірно</v>
      </c>
      <c r="AC80" s="15" t="str">
        <f t="shared" si="42"/>
        <v>Вірно</v>
      </c>
      <c r="AD80" s="15" t="str">
        <f t="shared" si="43"/>
        <v>Вірно</v>
      </c>
      <c r="AE80" s="15" t="str">
        <f t="shared" si="44"/>
        <v>Вірно</v>
      </c>
      <c r="AF80" s="15" t="str">
        <f t="shared" si="45"/>
        <v>Вірно</v>
      </c>
      <c r="AG80" s="15" t="str">
        <f t="shared" si="46"/>
        <v>Вірно</v>
      </c>
      <c r="AH80" s="15" t="str">
        <f t="shared" si="47"/>
        <v>Вірно</v>
      </c>
      <c r="AI80" s="15" t="str">
        <f t="shared" si="48"/>
        <v>Вірно</v>
      </c>
      <c r="AJ80" s="15" t="str">
        <f t="shared" si="49"/>
        <v>Вірно</v>
      </c>
      <c r="AK80" s="15" t="str">
        <f t="shared" si="50"/>
        <v>Вірно</v>
      </c>
      <c r="AL80" s="15" t="str">
        <f t="shared" si="51"/>
        <v>Вірно</v>
      </c>
    </row>
    <row r="81" spans="1:38" s="87" customFormat="1" ht="15" customHeight="1" x14ac:dyDescent="0.25">
      <c r="A81" s="65" t="s">
        <v>684</v>
      </c>
      <c r="B81" s="72" t="s">
        <v>65</v>
      </c>
      <c r="C81" s="89" t="s">
        <v>384</v>
      </c>
      <c r="D81" s="45" t="s">
        <v>86</v>
      </c>
      <c r="E81" s="46">
        <v>0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  <c r="L81" s="46">
        <v>0</v>
      </c>
      <c r="M81" s="46">
        <v>0</v>
      </c>
      <c r="N81" s="46">
        <v>0</v>
      </c>
      <c r="O81" s="46">
        <v>0</v>
      </c>
      <c r="P81" s="46">
        <v>0</v>
      </c>
      <c r="Q81" s="46">
        <v>0</v>
      </c>
      <c r="R81" s="46">
        <v>0</v>
      </c>
      <c r="S81" s="46">
        <v>0</v>
      </c>
      <c r="T81" s="46">
        <v>0</v>
      </c>
      <c r="U81" s="46">
        <v>0</v>
      </c>
      <c r="V81" s="46">
        <v>0</v>
      </c>
      <c r="W81" s="46">
        <v>0</v>
      </c>
      <c r="X81" s="46">
        <v>0</v>
      </c>
      <c r="Z81" s="15" t="str">
        <f t="shared" si="39"/>
        <v>Вірно</v>
      </c>
      <c r="AA81" s="15" t="str">
        <f t="shared" si="40"/>
        <v>Вірно</v>
      </c>
      <c r="AB81" s="15" t="str">
        <f t="shared" si="41"/>
        <v>Вірно</v>
      </c>
      <c r="AC81" s="15" t="str">
        <f t="shared" si="42"/>
        <v>Вірно</v>
      </c>
      <c r="AD81" s="15" t="str">
        <f t="shared" si="43"/>
        <v>Вірно</v>
      </c>
      <c r="AE81" s="15" t="str">
        <f t="shared" si="44"/>
        <v>Вірно</v>
      </c>
      <c r="AF81" s="15" t="str">
        <f t="shared" si="45"/>
        <v>Вірно</v>
      </c>
      <c r="AG81" s="15" t="str">
        <f t="shared" si="46"/>
        <v>Вірно</v>
      </c>
      <c r="AH81" s="15" t="str">
        <f t="shared" si="47"/>
        <v>Вірно</v>
      </c>
      <c r="AI81" s="15" t="str">
        <f t="shared" si="48"/>
        <v>Вірно</v>
      </c>
      <c r="AJ81" s="15" t="str">
        <f t="shared" si="49"/>
        <v>Вірно</v>
      </c>
      <c r="AK81" s="15" t="str">
        <f t="shared" si="50"/>
        <v>Вірно</v>
      </c>
      <c r="AL81" s="15" t="str">
        <f t="shared" si="51"/>
        <v>Вірно</v>
      </c>
    </row>
    <row r="82" spans="1:38" s="87" customFormat="1" ht="15" customHeight="1" x14ac:dyDescent="0.25">
      <c r="A82" s="65" t="s">
        <v>685</v>
      </c>
      <c r="B82" s="72" t="s">
        <v>66</v>
      </c>
      <c r="C82" s="89" t="s">
        <v>385</v>
      </c>
      <c r="D82" s="45" t="s">
        <v>86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46">
        <v>0</v>
      </c>
      <c r="T82" s="46">
        <v>0</v>
      </c>
      <c r="U82" s="46">
        <v>0</v>
      </c>
      <c r="V82" s="46">
        <v>0</v>
      </c>
      <c r="W82" s="46">
        <v>0</v>
      </c>
      <c r="X82" s="46">
        <v>0</v>
      </c>
      <c r="Z82" s="15" t="str">
        <f t="shared" si="39"/>
        <v>Вірно</v>
      </c>
      <c r="AA82" s="15" t="str">
        <f t="shared" si="40"/>
        <v>Вірно</v>
      </c>
      <c r="AB82" s="15" t="str">
        <f t="shared" si="41"/>
        <v>Вірно</v>
      </c>
      <c r="AC82" s="15" t="str">
        <f t="shared" si="42"/>
        <v>Вірно</v>
      </c>
      <c r="AD82" s="15" t="str">
        <f t="shared" si="43"/>
        <v>Вірно</v>
      </c>
      <c r="AE82" s="15" t="str">
        <f t="shared" si="44"/>
        <v>Вірно</v>
      </c>
      <c r="AF82" s="15" t="str">
        <f t="shared" si="45"/>
        <v>Вірно</v>
      </c>
      <c r="AG82" s="15" t="str">
        <f t="shared" si="46"/>
        <v>Вірно</v>
      </c>
      <c r="AH82" s="15" t="str">
        <f t="shared" si="47"/>
        <v>Вірно</v>
      </c>
      <c r="AI82" s="15" t="str">
        <f t="shared" si="48"/>
        <v>Вірно</v>
      </c>
      <c r="AJ82" s="15" t="str">
        <f t="shared" si="49"/>
        <v>Вірно</v>
      </c>
      <c r="AK82" s="15" t="str">
        <f t="shared" si="50"/>
        <v>Вірно</v>
      </c>
      <c r="AL82" s="15" t="str">
        <f t="shared" si="51"/>
        <v>Вірно</v>
      </c>
    </row>
    <row r="83" spans="1:38" s="87" customFormat="1" ht="15" customHeight="1" x14ac:dyDescent="0.25">
      <c r="A83" s="65" t="s">
        <v>686</v>
      </c>
      <c r="B83" s="72" t="s">
        <v>67</v>
      </c>
      <c r="C83" s="89" t="s">
        <v>270</v>
      </c>
      <c r="D83" s="45" t="s">
        <v>87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0</v>
      </c>
      <c r="O83" s="46">
        <v>0</v>
      </c>
      <c r="P83" s="46">
        <v>0</v>
      </c>
      <c r="Q83" s="46">
        <v>0</v>
      </c>
      <c r="R83" s="46">
        <v>0</v>
      </c>
      <c r="S83" s="46">
        <v>0</v>
      </c>
      <c r="T83" s="46">
        <v>0</v>
      </c>
      <c r="U83" s="46">
        <v>0</v>
      </c>
      <c r="V83" s="46">
        <v>0</v>
      </c>
      <c r="W83" s="46">
        <v>0</v>
      </c>
      <c r="X83" s="46">
        <v>0</v>
      </c>
      <c r="Z83" s="15" t="str">
        <f t="shared" si="39"/>
        <v>Вірно</v>
      </c>
      <c r="AA83" s="15" t="str">
        <f t="shared" si="40"/>
        <v>Вірно</v>
      </c>
      <c r="AB83" s="15" t="str">
        <f t="shared" si="41"/>
        <v>Вірно</v>
      </c>
      <c r="AC83" s="15" t="str">
        <f t="shared" si="42"/>
        <v>Вірно</v>
      </c>
      <c r="AD83" s="15" t="str">
        <f t="shared" si="43"/>
        <v>Вірно</v>
      </c>
      <c r="AE83" s="15" t="str">
        <f t="shared" si="44"/>
        <v>Вірно</v>
      </c>
      <c r="AF83" s="15" t="str">
        <f t="shared" si="45"/>
        <v>Вірно</v>
      </c>
      <c r="AG83" s="15" t="str">
        <f t="shared" si="46"/>
        <v>Вірно</v>
      </c>
      <c r="AH83" s="15" t="str">
        <f t="shared" si="47"/>
        <v>Вірно</v>
      </c>
      <c r="AI83" s="15" t="str">
        <f t="shared" si="48"/>
        <v>Вірно</v>
      </c>
      <c r="AJ83" s="15" t="str">
        <f t="shared" si="49"/>
        <v>Вірно</v>
      </c>
      <c r="AK83" s="15" t="str">
        <f t="shared" si="50"/>
        <v>Вірно</v>
      </c>
      <c r="AL83" s="15" t="str">
        <f t="shared" si="51"/>
        <v>Вірно</v>
      </c>
    </row>
    <row r="84" spans="1:38" s="87" customFormat="1" ht="15" customHeight="1" x14ac:dyDescent="0.25">
      <c r="A84" s="65" t="s">
        <v>687</v>
      </c>
      <c r="B84" s="72" t="s">
        <v>69</v>
      </c>
      <c r="C84" s="89" t="s">
        <v>271</v>
      </c>
      <c r="D84" s="45" t="s">
        <v>88</v>
      </c>
      <c r="E84" s="46">
        <v>0</v>
      </c>
      <c r="F84" s="46">
        <v>0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  <c r="L84" s="46">
        <v>0</v>
      </c>
      <c r="M84" s="46">
        <v>0</v>
      </c>
      <c r="N84" s="46">
        <v>0</v>
      </c>
      <c r="O84" s="46">
        <v>0</v>
      </c>
      <c r="P84" s="46">
        <v>0</v>
      </c>
      <c r="Q84" s="46">
        <v>0</v>
      </c>
      <c r="R84" s="46">
        <v>0</v>
      </c>
      <c r="S84" s="46">
        <v>0</v>
      </c>
      <c r="T84" s="46">
        <v>0</v>
      </c>
      <c r="U84" s="46">
        <v>0</v>
      </c>
      <c r="V84" s="46">
        <v>0</v>
      </c>
      <c r="W84" s="46">
        <v>0</v>
      </c>
      <c r="X84" s="46">
        <v>0</v>
      </c>
      <c r="Z84" s="15" t="str">
        <f t="shared" si="39"/>
        <v>Вірно</v>
      </c>
      <c r="AA84" s="15" t="str">
        <f t="shared" si="40"/>
        <v>Вірно</v>
      </c>
      <c r="AB84" s="15" t="str">
        <f t="shared" si="41"/>
        <v>Вірно</v>
      </c>
      <c r="AC84" s="15" t="str">
        <f t="shared" si="42"/>
        <v>Вірно</v>
      </c>
      <c r="AD84" s="15" t="str">
        <f t="shared" si="43"/>
        <v>Вірно</v>
      </c>
      <c r="AE84" s="15" t="str">
        <f t="shared" si="44"/>
        <v>Вірно</v>
      </c>
      <c r="AF84" s="15" t="str">
        <f t="shared" si="45"/>
        <v>Вірно</v>
      </c>
      <c r="AG84" s="15" t="str">
        <f t="shared" si="46"/>
        <v>Вірно</v>
      </c>
      <c r="AH84" s="15" t="str">
        <f t="shared" si="47"/>
        <v>Вірно</v>
      </c>
      <c r="AI84" s="15" t="str">
        <f t="shared" si="48"/>
        <v>Вірно</v>
      </c>
      <c r="AJ84" s="15" t="str">
        <f t="shared" si="49"/>
        <v>Вірно</v>
      </c>
      <c r="AK84" s="15" t="str">
        <f t="shared" si="50"/>
        <v>Вірно</v>
      </c>
      <c r="AL84" s="15" t="str">
        <f t="shared" si="51"/>
        <v>Вірно</v>
      </c>
    </row>
    <row r="85" spans="1:38" s="87" customFormat="1" ht="15" customHeight="1" x14ac:dyDescent="0.25">
      <c r="A85" s="65" t="s">
        <v>688</v>
      </c>
      <c r="B85" s="72" t="s">
        <v>71</v>
      </c>
      <c r="C85" s="89" t="s">
        <v>272</v>
      </c>
      <c r="D85" s="45" t="s">
        <v>89</v>
      </c>
      <c r="E85" s="46">
        <v>114</v>
      </c>
      <c r="F85" s="46">
        <v>106</v>
      </c>
      <c r="G85" s="46">
        <v>0</v>
      </c>
      <c r="H85" s="46">
        <v>0</v>
      </c>
      <c r="I85" s="46">
        <v>0</v>
      </c>
      <c r="J85" s="46">
        <v>37</v>
      </c>
      <c r="K85" s="46">
        <v>2</v>
      </c>
      <c r="L85" s="46">
        <v>8</v>
      </c>
      <c r="M85" s="46">
        <v>112</v>
      </c>
      <c r="N85" s="46">
        <v>597</v>
      </c>
      <c r="O85" s="46">
        <v>0</v>
      </c>
      <c r="P85" s="46">
        <v>2</v>
      </c>
      <c r="Q85" s="46">
        <v>2</v>
      </c>
      <c r="R85" s="46">
        <v>0</v>
      </c>
      <c r="S85" s="46">
        <v>0</v>
      </c>
      <c r="T85" s="46">
        <v>0</v>
      </c>
      <c r="U85" s="46">
        <v>0</v>
      </c>
      <c r="V85" s="46">
        <v>0</v>
      </c>
      <c r="W85" s="46">
        <v>8</v>
      </c>
      <c r="X85" s="46">
        <v>0</v>
      </c>
      <c r="Z85" s="15" t="str">
        <f t="shared" si="39"/>
        <v>Вірно</v>
      </c>
      <c r="AA85" s="15" t="str">
        <f t="shared" si="40"/>
        <v>Вірно</v>
      </c>
      <c r="AB85" s="15" t="str">
        <f t="shared" si="41"/>
        <v>Вірно</v>
      </c>
      <c r="AC85" s="15" t="str">
        <f t="shared" si="42"/>
        <v>Вірно</v>
      </c>
      <c r="AD85" s="15" t="str">
        <f t="shared" si="43"/>
        <v>Вірно</v>
      </c>
      <c r="AE85" s="15" t="str">
        <f t="shared" si="44"/>
        <v>Вірно</v>
      </c>
      <c r="AF85" s="15" t="str">
        <f t="shared" si="45"/>
        <v>Вірно</v>
      </c>
      <c r="AG85" s="15" t="str">
        <f t="shared" si="46"/>
        <v>Вірно</v>
      </c>
      <c r="AH85" s="15" t="str">
        <f t="shared" si="47"/>
        <v>Вірно</v>
      </c>
      <c r="AI85" s="15" t="str">
        <f t="shared" si="48"/>
        <v>Вірно</v>
      </c>
      <c r="AJ85" s="15" t="str">
        <f t="shared" si="49"/>
        <v>Вірно</v>
      </c>
      <c r="AK85" s="15" t="str">
        <f t="shared" si="50"/>
        <v>Вірно</v>
      </c>
      <c r="AL85" s="15" t="str">
        <f t="shared" si="51"/>
        <v>Вірно</v>
      </c>
    </row>
    <row r="86" spans="1:38" s="87" customFormat="1" ht="15" customHeight="1" x14ac:dyDescent="0.25">
      <c r="A86" s="65" t="s">
        <v>802</v>
      </c>
      <c r="B86" s="72" t="s">
        <v>220</v>
      </c>
      <c r="C86" s="89" t="s">
        <v>273</v>
      </c>
      <c r="D86" s="45" t="s">
        <v>90</v>
      </c>
      <c r="E86" s="46">
        <v>6</v>
      </c>
      <c r="F86" s="46">
        <v>6</v>
      </c>
      <c r="G86" s="46">
        <v>0</v>
      </c>
      <c r="H86" s="46">
        <v>0</v>
      </c>
      <c r="I86" s="46">
        <v>0</v>
      </c>
      <c r="J86" s="46">
        <v>3</v>
      </c>
      <c r="K86" s="46">
        <v>2</v>
      </c>
      <c r="L86" s="46">
        <v>0</v>
      </c>
      <c r="M86" s="46">
        <v>6</v>
      </c>
      <c r="N86" s="46">
        <v>23</v>
      </c>
      <c r="O86" s="46">
        <v>0</v>
      </c>
      <c r="P86" s="46">
        <v>0</v>
      </c>
      <c r="Q86" s="46">
        <v>0</v>
      </c>
      <c r="R86" s="46">
        <v>0</v>
      </c>
      <c r="S86" s="46">
        <v>0</v>
      </c>
      <c r="T86" s="46">
        <v>0</v>
      </c>
      <c r="U86" s="46">
        <v>0</v>
      </c>
      <c r="V86" s="46">
        <v>0</v>
      </c>
      <c r="W86" s="46">
        <v>0</v>
      </c>
      <c r="X86" s="46">
        <v>0</v>
      </c>
      <c r="Z86" s="15" t="str">
        <f t="shared" si="39"/>
        <v>Вірно</v>
      </c>
      <c r="AA86" s="15" t="str">
        <f t="shared" si="40"/>
        <v>Вірно</v>
      </c>
      <c r="AB86" s="15" t="str">
        <f t="shared" si="41"/>
        <v>Вірно</v>
      </c>
      <c r="AC86" s="15" t="str">
        <f t="shared" si="42"/>
        <v>Вірно</v>
      </c>
      <c r="AD86" s="15" t="str">
        <f t="shared" si="43"/>
        <v>Вірно</v>
      </c>
      <c r="AE86" s="15" t="str">
        <f t="shared" si="44"/>
        <v>Вірно</v>
      </c>
      <c r="AF86" s="15" t="str">
        <f t="shared" si="45"/>
        <v>Вірно</v>
      </c>
      <c r="AG86" s="15" t="str">
        <f t="shared" si="46"/>
        <v>Вірно</v>
      </c>
      <c r="AH86" s="15" t="str">
        <f t="shared" si="47"/>
        <v>Вірно</v>
      </c>
      <c r="AI86" s="15" t="str">
        <f t="shared" si="48"/>
        <v>Вірно</v>
      </c>
      <c r="AJ86" s="15" t="str">
        <f t="shared" si="49"/>
        <v>Вірно</v>
      </c>
      <c r="AK86" s="15" t="str">
        <f t="shared" si="50"/>
        <v>Вірно</v>
      </c>
      <c r="AL86" s="15" t="str">
        <f t="shared" si="51"/>
        <v>Вірно</v>
      </c>
    </row>
    <row r="87" spans="1:38" s="87" customFormat="1" ht="15" customHeight="1" x14ac:dyDescent="0.25">
      <c r="A87" s="65"/>
      <c r="B87" s="132" t="s">
        <v>39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2"/>
    </row>
    <row r="88" spans="1:38" s="87" customFormat="1" ht="15" customHeight="1" x14ac:dyDescent="0.25">
      <c r="A88" s="65" t="s">
        <v>689</v>
      </c>
      <c r="B88" s="72" t="s">
        <v>40</v>
      </c>
      <c r="C88" s="89" t="s">
        <v>491</v>
      </c>
      <c r="D88" s="45" t="s">
        <v>91</v>
      </c>
      <c r="E88" s="46">
        <v>4</v>
      </c>
      <c r="F88" s="46">
        <v>4</v>
      </c>
      <c r="G88" s="46">
        <v>0</v>
      </c>
      <c r="H88" s="46">
        <v>0</v>
      </c>
      <c r="I88" s="46">
        <v>0</v>
      </c>
      <c r="J88" s="46">
        <v>2</v>
      </c>
      <c r="K88" s="46">
        <v>1</v>
      </c>
      <c r="L88" s="46">
        <v>0</v>
      </c>
      <c r="M88" s="46">
        <v>4</v>
      </c>
      <c r="N88" s="46">
        <v>15</v>
      </c>
      <c r="O88" s="46">
        <v>0</v>
      </c>
      <c r="P88" s="46">
        <v>0</v>
      </c>
      <c r="Q88" s="46">
        <v>0</v>
      </c>
      <c r="R88" s="46">
        <v>0</v>
      </c>
      <c r="S88" s="46">
        <v>0</v>
      </c>
      <c r="T88" s="46">
        <v>0</v>
      </c>
      <c r="U88" s="46">
        <v>0</v>
      </c>
      <c r="V88" s="46">
        <v>0</v>
      </c>
      <c r="W88" s="46">
        <v>0</v>
      </c>
      <c r="X88" s="46">
        <v>0</v>
      </c>
      <c r="Z88" s="15" t="str">
        <f t="shared" ref="Z88:Z118" si="52">IF(E88&gt;=F88,"Вірно","Помилка")</f>
        <v>Вірно</v>
      </c>
      <c r="AA88" s="15" t="str">
        <f t="shared" ref="AA88:AA118" si="53">IF(E88&gt;=G88,"Вірно","Помилка")</f>
        <v>Вірно</v>
      </c>
      <c r="AB88" s="15" t="str">
        <f t="shared" ref="AB88:AB118" si="54">IF(I88&gt;=H88,"Вірно","Помилка")</f>
        <v>Вірно</v>
      </c>
      <c r="AC88" s="15" t="str">
        <f t="shared" ref="AC88:AC118" si="55">IF(E88&gt;=H88+J88+K88,"Вірно","Помилка")</f>
        <v>Вірно</v>
      </c>
      <c r="AD88" s="15" t="str">
        <f t="shared" ref="AD88:AD118" si="56">IF(E88&gt;=I88+K88,"Вірно","Помилка")</f>
        <v>Вірно</v>
      </c>
      <c r="AE88" s="15" t="str">
        <f t="shared" ref="AE88:AE118" si="57">IF(E88&gt;=L88,"Вірно","Помилка")</f>
        <v>Вірно</v>
      </c>
      <c r="AF88" s="15" t="str">
        <f t="shared" ref="AF88:AF118" si="58">IF(N88&gt;=O88,"Вірно","Помилка")</f>
        <v>Вірно</v>
      </c>
      <c r="AG88" s="15" t="str">
        <f t="shared" ref="AG88:AG118" si="59">IF(P88&gt;=Q88,"Вірно","Помилка")</f>
        <v>Вірно</v>
      </c>
      <c r="AH88" s="15" t="str">
        <f t="shared" ref="AH88:AH118" si="60">IF(P88&gt;=R88,"Вірно","Помилка")</f>
        <v>Вірно</v>
      </c>
      <c r="AI88" s="15" t="str">
        <f t="shared" ref="AI88:AI118" si="61">IF(T88&gt;=S88,"Вірно","Помилка")</f>
        <v>Вірно</v>
      </c>
      <c r="AJ88" s="15" t="str">
        <f t="shared" ref="AJ88:AJ118" si="62">IF(P88&gt;=S88+U88+V88,"Вірно","Помилка")</f>
        <v>Вірно</v>
      </c>
      <c r="AK88" s="15" t="str">
        <f t="shared" ref="AK88:AK118" si="63">IF(P88&gt;=T88+V88,"Вірно","Помилка")</f>
        <v>Вірно</v>
      </c>
      <c r="AL88" s="15" t="str">
        <f t="shared" ref="AL88:AL118" si="64">IF(W88&gt;=X88,"Вірно","Помилка")</f>
        <v>Вірно</v>
      </c>
    </row>
    <row r="89" spans="1:38" s="87" customFormat="1" ht="15" customHeight="1" x14ac:dyDescent="0.25">
      <c r="A89" s="65" t="s">
        <v>690</v>
      </c>
      <c r="B89" s="72" t="s">
        <v>42</v>
      </c>
      <c r="C89" s="89" t="s">
        <v>492</v>
      </c>
      <c r="D89" s="45" t="s">
        <v>92</v>
      </c>
      <c r="E89" s="46">
        <v>0</v>
      </c>
      <c r="F89" s="46">
        <v>0</v>
      </c>
      <c r="G89" s="46">
        <v>0</v>
      </c>
      <c r="H89" s="46">
        <v>0</v>
      </c>
      <c r="I89" s="46">
        <v>0</v>
      </c>
      <c r="J89" s="46">
        <v>0</v>
      </c>
      <c r="K89" s="46">
        <v>0</v>
      </c>
      <c r="L89" s="46">
        <v>0</v>
      </c>
      <c r="M89" s="46">
        <v>0</v>
      </c>
      <c r="N89" s="46">
        <v>0</v>
      </c>
      <c r="O89" s="46">
        <v>0</v>
      </c>
      <c r="P89" s="46">
        <v>0</v>
      </c>
      <c r="Q89" s="46">
        <v>0</v>
      </c>
      <c r="R89" s="46">
        <v>0</v>
      </c>
      <c r="S89" s="46">
        <v>0</v>
      </c>
      <c r="T89" s="46">
        <v>0</v>
      </c>
      <c r="U89" s="46">
        <v>0</v>
      </c>
      <c r="V89" s="46">
        <v>0</v>
      </c>
      <c r="W89" s="46">
        <v>0</v>
      </c>
      <c r="X89" s="46">
        <v>0</v>
      </c>
      <c r="Z89" s="15" t="str">
        <f t="shared" si="52"/>
        <v>Вірно</v>
      </c>
      <c r="AA89" s="15" t="str">
        <f t="shared" si="53"/>
        <v>Вірно</v>
      </c>
      <c r="AB89" s="15" t="str">
        <f t="shared" si="54"/>
        <v>Вірно</v>
      </c>
      <c r="AC89" s="15" t="str">
        <f t="shared" si="55"/>
        <v>Вірно</v>
      </c>
      <c r="AD89" s="15" t="str">
        <f t="shared" si="56"/>
        <v>Вірно</v>
      </c>
      <c r="AE89" s="15" t="str">
        <f t="shared" si="57"/>
        <v>Вірно</v>
      </c>
      <c r="AF89" s="15" t="str">
        <f t="shared" si="58"/>
        <v>Вірно</v>
      </c>
      <c r="AG89" s="15" t="str">
        <f t="shared" si="59"/>
        <v>Вірно</v>
      </c>
      <c r="AH89" s="15" t="str">
        <f t="shared" si="60"/>
        <v>Вірно</v>
      </c>
      <c r="AI89" s="15" t="str">
        <f t="shared" si="61"/>
        <v>Вірно</v>
      </c>
      <c r="AJ89" s="15" t="str">
        <f t="shared" si="62"/>
        <v>Вірно</v>
      </c>
      <c r="AK89" s="15" t="str">
        <f t="shared" si="63"/>
        <v>Вірно</v>
      </c>
      <c r="AL89" s="15" t="str">
        <f t="shared" si="64"/>
        <v>Вірно</v>
      </c>
    </row>
    <row r="90" spans="1:38" s="87" customFormat="1" ht="15" customHeight="1" x14ac:dyDescent="0.25">
      <c r="A90" s="65" t="s">
        <v>691</v>
      </c>
      <c r="B90" s="72" t="s">
        <v>44</v>
      </c>
      <c r="C90" s="89" t="s">
        <v>386</v>
      </c>
      <c r="D90" s="45" t="s">
        <v>93</v>
      </c>
      <c r="E90" s="46">
        <v>0</v>
      </c>
      <c r="F90" s="46">
        <v>0</v>
      </c>
      <c r="G90" s="46">
        <v>0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O90" s="46">
        <v>0</v>
      </c>
      <c r="P90" s="46">
        <v>0</v>
      </c>
      <c r="Q90" s="46">
        <v>0</v>
      </c>
      <c r="R90" s="46">
        <v>0</v>
      </c>
      <c r="S90" s="46">
        <v>0</v>
      </c>
      <c r="T90" s="46">
        <v>0</v>
      </c>
      <c r="U90" s="46">
        <v>0</v>
      </c>
      <c r="V90" s="46">
        <v>0</v>
      </c>
      <c r="W90" s="46">
        <v>0</v>
      </c>
      <c r="X90" s="46">
        <v>0</v>
      </c>
      <c r="Z90" s="15" t="str">
        <f t="shared" si="52"/>
        <v>Вірно</v>
      </c>
      <c r="AA90" s="15" t="str">
        <f t="shared" si="53"/>
        <v>Вірно</v>
      </c>
      <c r="AB90" s="15" t="str">
        <f t="shared" si="54"/>
        <v>Вірно</v>
      </c>
      <c r="AC90" s="15" t="str">
        <f t="shared" si="55"/>
        <v>Вірно</v>
      </c>
      <c r="AD90" s="15" t="str">
        <f t="shared" si="56"/>
        <v>Вірно</v>
      </c>
      <c r="AE90" s="15" t="str">
        <f t="shared" si="57"/>
        <v>Вірно</v>
      </c>
      <c r="AF90" s="15" t="str">
        <f t="shared" si="58"/>
        <v>Вірно</v>
      </c>
      <c r="AG90" s="15" t="str">
        <f t="shared" si="59"/>
        <v>Вірно</v>
      </c>
      <c r="AH90" s="15" t="str">
        <f t="shared" si="60"/>
        <v>Вірно</v>
      </c>
      <c r="AI90" s="15" t="str">
        <f t="shared" si="61"/>
        <v>Вірно</v>
      </c>
      <c r="AJ90" s="15" t="str">
        <f t="shared" si="62"/>
        <v>Вірно</v>
      </c>
      <c r="AK90" s="15" t="str">
        <f t="shared" si="63"/>
        <v>Вірно</v>
      </c>
      <c r="AL90" s="15" t="str">
        <f t="shared" si="64"/>
        <v>Вірно</v>
      </c>
    </row>
    <row r="91" spans="1:38" s="87" customFormat="1" ht="15" customHeight="1" x14ac:dyDescent="0.25">
      <c r="A91" s="65" t="s">
        <v>692</v>
      </c>
      <c r="B91" s="72" t="s">
        <v>210</v>
      </c>
      <c r="C91" s="89" t="s">
        <v>387</v>
      </c>
      <c r="D91" s="45" t="s">
        <v>93</v>
      </c>
      <c r="E91" s="46">
        <v>0</v>
      </c>
      <c r="F91" s="46">
        <v>0</v>
      </c>
      <c r="G91" s="46">
        <v>0</v>
      </c>
      <c r="H91" s="46">
        <v>0</v>
      </c>
      <c r="I91" s="46">
        <v>0</v>
      </c>
      <c r="J91" s="46">
        <v>0</v>
      </c>
      <c r="K91" s="46">
        <v>0</v>
      </c>
      <c r="L91" s="46">
        <v>0</v>
      </c>
      <c r="M91" s="46">
        <v>0</v>
      </c>
      <c r="N91" s="46">
        <v>0</v>
      </c>
      <c r="O91" s="46">
        <v>0</v>
      </c>
      <c r="P91" s="46">
        <v>0</v>
      </c>
      <c r="Q91" s="46">
        <v>0</v>
      </c>
      <c r="R91" s="46">
        <v>0</v>
      </c>
      <c r="S91" s="46">
        <v>0</v>
      </c>
      <c r="T91" s="46">
        <v>0</v>
      </c>
      <c r="U91" s="46">
        <v>0</v>
      </c>
      <c r="V91" s="46">
        <v>0</v>
      </c>
      <c r="W91" s="46">
        <v>0</v>
      </c>
      <c r="X91" s="46">
        <v>0</v>
      </c>
      <c r="Z91" s="15" t="str">
        <f t="shared" si="52"/>
        <v>Вірно</v>
      </c>
      <c r="AA91" s="15" t="str">
        <f t="shared" si="53"/>
        <v>Вірно</v>
      </c>
      <c r="AB91" s="15" t="str">
        <f t="shared" si="54"/>
        <v>Вірно</v>
      </c>
      <c r="AC91" s="15" t="str">
        <f t="shared" si="55"/>
        <v>Вірно</v>
      </c>
      <c r="AD91" s="15" t="str">
        <f t="shared" si="56"/>
        <v>Вірно</v>
      </c>
      <c r="AE91" s="15" t="str">
        <f t="shared" si="57"/>
        <v>Вірно</v>
      </c>
      <c r="AF91" s="15" t="str">
        <f t="shared" si="58"/>
        <v>Вірно</v>
      </c>
      <c r="AG91" s="15" t="str">
        <f t="shared" si="59"/>
        <v>Вірно</v>
      </c>
      <c r="AH91" s="15" t="str">
        <f t="shared" si="60"/>
        <v>Вірно</v>
      </c>
      <c r="AI91" s="15" t="str">
        <f t="shared" si="61"/>
        <v>Вірно</v>
      </c>
      <c r="AJ91" s="15" t="str">
        <f t="shared" si="62"/>
        <v>Вірно</v>
      </c>
      <c r="AK91" s="15" t="str">
        <f t="shared" si="63"/>
        <v>Вірно</v>
      </c>
      <c r="AL91" s="15" t="str">
        <f t="shared" si="64"/>
        <v>Вірно</v>
      </c>
    </row>
    <row r="92" spans="1:38" s="87" customFormat="1" ht="15" customHeight="1" x14ac:dyDescent="0.25">
      <c r="A92" s="65" t="s">
        <v>693</v>
      </c>
      <c r="B92" s="72" t="s">
        <v>211</v>
      </c>
      <c r="C92" s="89" t="s">
        <v>388</v>
      </c>
      <c r="D92" s="45" t="s">
        <v>93</v>
      </c>
      <c r="E92" s="46">
        <v>0</v>
      </c>
      <c r="F92" s="46">
        <v>0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46">
        <v>0</v>
      </c>
      <c r="T92" s="46">
        <v>0</v>
      </c>
      <c r="U92" s="46">
        <v>0</v>
      </c>
      <c r="V92" s="46">
        <v>0</v>
      </c>
      <c r="W92" s="46">
        <v>0</v>
      </c>
      <c r="X92" s="46">
        <v>0</v>
      </c>
      <c r="Z92" s="15" t="str">
        <f t="shared" si="52"/>
        <v>Вірно</v>
      </c>
      <c r="AA92" s="15" t="str">
        <f t="shared" si="53"/>
        <v>Вірно</v>
      </c>
      <c r="AB92" s="15" t="str">
        <f t="shared" si="54"/>
        <v>Вірно</v>
      </c>
      <c r="AC92" s="15" t="str">
        <f t="shared" si="55"/>
        <v>Вірно</v>
      </c>
      <c r="AD92" s="15" t="str">
        <f t="shared" si="56"/>
        <v>Вірно</v>
      </c>
      <c r="AE92" s="15" t="str">
        <f t="shared" si="57"/>
        <v>Вірно</v>
      </c>
      <c r="AF92" s="15" t="str">
        <f t="shared" si="58"/>
        <v>Вірно</v>
      </c>
      <c r="AG92" s="15" t="str">
        <f t="shared" si="59"/>
        <v>Вірно</v>
      </c>
      <c r="AH92" s="15" t="str">
        <f t="shared" si="60"/>
        <v>Вірно</v>
      </c>
      <c r="AI92" s="15" t="str">
        <f t="shared" si="61"/>
        <v>Вірно</v>
      </c>
      <c r="AJ92" s="15" t="str">
        <f t="shared" si="62"/>
        <v>Вірно</v>
      </c>
      <c r="AK92" s="15" t="str">
        <f t="shared" si="63"/>
        <v>Вірно</v>
      </c>
      <c r="AL92" s="15" t="str">
        <f t="shared" si="64"/>
        <v>Вірно</v>
      </c>
    </row>
    <row r="93" spans="1:38" s="87" customFormat="1" ht="15" customHeight="1" x14ac:dyDescent="0.25">
      <c r="A93" s="65" t="s">
        <v>694</v>
      </c>
      <c r="B93" s="72" t="s">
        <v>212</v>
      </c>
      <c r="C93" s="89" t="s">
        <v>389</v>
      </c>
      <c r="D93" s="45" t="s">
        <v>93</v>
      </c>
      <c r="E93" s="46">
        <v>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  <c r="L93" s="46">
        <v>0</v>
      </c>
      <c r="M93" s="46">
        <v>0</v>
      </c>
      <c r="N93" s="46">
        <v>0</v>
      </c>
      <c r="O93" s="46">
        <v>0</v>
      </c>
      <c r="P93" s="46">
        <v>0</v>
      </c>
      <c r="Q93" s="46">
        <v>0</v>
      </c>
      <c r="R93" s="46">
        <v>0</v>
      </c>
      <c r="S93" s="46">
        <v>0</v>
      </c>
      <c r="T93" s="46">
        <v>0</v>
      </c>
      <c r="U93" s="46">
        <v>0</v>
      </c>
      <c r="V93" s="46">
        <v>0</v>
      </c>
      <c r="W93" s="46">
        <v>0</v>
      </c>
      <c r="X93" s="46">
        <v>0</v>
      </c>
      <c r="Z93" s="15" t="str">
        <f t="shared" si="52"/>
        <v>Вірно</v>
      </c>
      <c r="AA93" s="15" t="str">
        <f t="shared" si="53"/>
        <v>Вірно</v>
      </c>
      <c r="AB93" s="15" t="str">
        <f t="shared" si="54"/>
        <v>Вірно</v>
      </c>
      <c r="AC93" s="15" t="str">
        <f t="shared" si="55"/>
        <v>Вірно</v>
      </c>
      <c r="AD93" s="15" t="str">
        <f t="shared" si="56"/>
        <v>Вірно</v>
      </c>
      <c r="AE93" s="15" t="str">
        <f t="shared" si="57"/>
        <v>Вірно</v>
      </c>
      <c r="AF93" s="15" t="str">
        <f t="shared" si="58"/>
        <v>Вірно</v>
      </c>
      <c r="AG93" s="15" t="str">
        <f t="shared" si="59"/>
        <v>Вірно</v>
      </c>
      <c r="AH93" s="15" t="str">
        <f t="shared" si="60"/>
        <v>Вірно</v>
      </c>
      <c r="AI93" s="15" t="str">
        <f t="shared" si="61"/>
        <v>Вірно</v>
      </c>
      <c r="AJ93" s="15" t="str">
        <f t="shared" si="62"/>
        <v>Вірно</v>
      </c>
      <c r="AK93" s="15" t="str">
        <f t="shared" si="63"/>
        <v>Вірно</v>
      </c>
      <c r="AL93" s="15" t="str">
        <f t="shared" si="64"/>
        <v>Вірно</v>
      </c>
    </row>
    <row r="94" spans="1:38" s="87" customFormat="1" ht="15" customHeight="1" x14ac:dyDescent="0.25">
      <c r="A94" s="65" t="s">
        <v>695</v>
      </c>
      <c r="B94" s="72" t="s">
        <v>213</v>
      </c>
      <c r="C94" s="89" t="s">
        <v>390</v>
      </c>
      <c r="D94" s="45" t="s">
        <v>93</v>
      </c>
      <c r="E94" s="46">
        <v>0</v>
      </c>
      <c r="F94" s="46">
        <v>0</v>
      </c>
      <c r="G94" s="46">
        <v>0</v>
      </c>
      <c r="H94" s="46">
        <v>0</v>
      </c>
      <c r="I94" s="46">
        <v>0</v>
      </c>
      <c r="J94" s="46">
        <v>0</v>
      </c>
      <c r="K94" s="46">
        <v>0</v>
      </c>
      <c r="L94" s="46">
        <v>0</v>
      </c>
      <c r="M94" s="46">
        <v>0</v>
      </c>
      <c r="N94" s="46">
        <v>0</v>
      </c>
      <c r="O94" s="46">
        <v>0</v>
      </c>
      <c r="P94" s="46">
        <v>0</v>
      </c>
      <c r="Q94" s="46">
        <v>0</v>
      </c>
      <c r="R94" s="46">
        <v>0</v>
      </c>
      <c r="S94" s="46">
        <v>0</v>
      </c>
      <c r="T94" s="46">
        <v>0</v>
      </c>
      <c r="U94" s="46">
        <v>0</v>
      </c>
      <c r="V94" s="46">
        <v>0</v>
      </c>
      <c r="W94" s="46">
        <v>0</v>
      </c>
      <c r="X94" s="46">
        <v>0</v>
      </c>
      <c r="Z94" s="15" t="str">
        <f t="shared" si="52"/>
        <v>Вірно</v>
      </c>
      <c r="AA94" s="15" t="str">
        <f t="shared" si="53"/>
        <v>Вірно</v>
      </c>
      <c r="AB94" s="15" t="str">
        <f t="shared" si="54"/>
        <v>Вірно</v>
      </c>
      <c r="AC94" s="15" t="str">
        <f t="shared" si="55"/>
        <v>Вірно</v>
      </c>
      <c r="AD94" s="15" t="str">
        <f t="shared" si="56"/>
        <v>Вірно</v>
      </c>
      <c r="AE94" s="15" t="str">
        <f t="shared" si="57"/>
        <v>Вірно</v>
      </c>
      <c r="AF94" s="15" t="str">
        <f t="shared" si="58"/>
        <v>Вірно</v>
      </c>
      <c r="AG94" s="15" t="str">
        <f t="shared" si="59"/>
        <v>Вірно</v>
      </c>
      <c r="AH94" s="15" t="str">
        <f t="shared" si="60"/>
        <v>Вірно</v>
      </c>
      <c r="AI94" s="15" t="str">
        <f t="shared" si="61"/>
        <v>Вірно</v>
      </c>
      <c r="AJ94" s="15" t="str">
        <f t="shared" si="62"/>
        <v>Вірно</v>
      </c>
      <c r="AK94" s="15" t="str">
        <f t="shared" si="63"/>
        <v>Вірно</v>
      </c>
      <c r="AL94" s="15" t="str">
        <f t="shared" si="64"/>
        <v>Вірно</v>
      </c>
    </row>
    <row r="95" spans="1:38" s="87" customFormat="1" ht="15" customHeight="1" x14ac:dyDescent="0.25">
      <c r="A95" s="65" t="s">
        <v>696</v>
      </c>
      <c r="B95" s="72" t="s">
        <v>214</v>
      </c>
      <c r="C95" s="89" t="s">
        <v>391</v>
      </c>
      <c r="D95" s="45" t="s">
        <v>93</v>
      </c>
      <c r="E95" s="46">
        <v>0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  <c r="L95" s="46">
        <v>0</v>
      </c>
      <c r="M95" s="46">
        <v>0</v>
      </c>
      <c r="N95" s="46">
        <v>0</v>
      </c>
      <c r="O95" s="46">
        <v>0</v>
      </c>
      <c r="P95" s="46">
        <v>0</v>
      </c>
      <c r="Q95" s="46">
        <v>0</v>
      </c>
      <c r="R95" s="46">
        <v>0</v>
      </c>
      <c r="S95" s="46">
        <v>0</v>
      </c>
      <c r="T95" s="46">
        <v>0</v>
      </c>
      <c r="U95" s="46">
        <v>0</v>
      </c>
      <c r="V95" s="46">
        <v>0</v>
      </c>
      <c r="W95" s="46">
        <v>0</v>
      </c>
      <c r="X95" s="46">
        <v>0</v>
      </c>
      <c r="Z95" s="15" t="str">
        <f t="shared" si="52"/>
        <v>Вірно</v>
      </c>
      <c r="AA95" s="15" t="str">
        <f t="shared" si="53"/>
        <v>Вірно</v>
      </c>
      <c r="AB95" s="15" t="str">
        <f t="shared" si="54"/>
        <v>Вірно</v>
      </c>
      <c r="AC95" s="15" t="str">
        <f t="shared" si="55"/>
        <v>Вірно</v>
      </c>
      <c r="AD95" s="15" t="str">
        <f t="shared" si="56"/>
        <v>Вірно</v>
      </c>
      <c r="AE95" s="15" t="str">
        <f t="shared" si="57"/>
        <v>Вірно</v>
      </c>
      <c r="AF95" s="15" t="str">
        <f t="shared" si="58"/>
        <v>Вірно</v>
      </c>
      <c r="AG95" s="15" t="str">
        <f t="shared" si="59"/>
        <v>Вірно</v>
      </c>
      <c r="AH95" s="15" t="str">
        <f t="shared" si="60"/>
        <v>Вірно</v>
      </c>
      <c r="AI95" s="15" t="str">
        <f t="shared" si="61"/>
        <v>Вірно</v>
      </c>
      <c r="AJ95" s="15" t="str">
        <f t="shared" si="62"/>
        <v>Вірно</v>
      </c>
      <c r="AK95" s="15" t="str">
        <f t="shared" si="63"/>
        <v>Вірно</v>
      </c>
      <c r="AL95" s="15" t="str">
        <f t="shared" si="64"/>
        <v>Вірно</v>
      </c>
    </row>
    <row r="96" spans="1:38" s="87" customFormat="1" ht="15" customHeight="1" x14ac:dyDescent="0.25">
      <c r="A96" s="65" t="s">
        <v>697</v>
      </c>
      <c r="B96" s="72" t="s">
        <v>215</v>
      </c>
      <c r="C96" s="89" t="s">
        <v>392</v>
      </c>
      <c r="D96" s="45" t="s">
        <v>93</v>
      </c>
      <c r="E96" s="46">
        <v>0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  <c r="L96" s="46">
        <v>0</v>
      </c>
      <c r="M96" s="46">
        <v>0</v>
      </c>
      <c r="N96" s="46">
        <v>0</v>
      </c>
      <c r="O96" s="46">
        <v>0</v>
      </c>
      <c r="P96" s="46">
        <v>0</v>
      </c>
      <c r="Q96" s="46">
        <v>0</v>
      </c>
      <c r="R96" s="46">
        <v>0</v>
      </c>
      <c r="S96" s="46">
        <v>0</v>
      </c>
      <c r="T96" s="46">
        <v>0</v>
      </c>
      <c r="U96" s="46">
        <v>0</v>
      </c>
      <c r="V96" s="46">
        <v>0</v>
      </c>
      <c r="W96" s="46">
        <v>0</v>
      </c>
      <c r="X96" s="46">
        <v>0</v>
      </c>
      <c r="Z96" s="15" t="str">
        <f t="shared" si="52"/>
        <v>Вірно</v>
      </c>
      <c r="AA96" s="15" t="str">
        <f t="shared" si="53"/>
        <v>Вірно</v>
      </c>
      <c r="AB96" s="15" t="str">
        <f t="shared" si="54"/>
        <v>Вірно</v>
      </c>
      <c r="AC96" s="15" t="str">
        <f t="shared" si="55"/>
        <v>Вірно</v>
      </c>
      <c r="AD96" s="15" t="str">
        <f t="shared" si="56"/>
        <v>Вірно</v>
      </c>
      <c r="AE96" s="15" t="str">
        <f t="shared" si="57"/>
        <v>Вірно</v>
      </c>
      <c r="AF96" s="15" t="str">
        <f t="shared" si="58"/>
        <v>Вірно</v>
      </c>
      <c r="AG96" s="15" t="str">
        <f t="shared" si="59"/>
        <v>Вірно</v>
      </c>
      <c r="AH96" s="15" t="str">
        <f t="shared" si="60"/>
        <v>Вірно</v>
      </c>
      <c r="AI96" s="15" t="str">
        <f t="shared" si="61"/>
        <v>Вірно</v>
      </c>
      <c r="AJ96" s="15" t="str">
        <f t="shared" si="62"/>
        <v>Вірно</v>
      </c>
      <c r="AK96" s="15" t="str">
        <f t="shared" si="63"/>
        <v>Вірно</v>
      </c>
      <c r="AL96" s="15" t="str">
        <f t="shared" si="64"/>
        <v>Вірно</v>
      </c>
    </row>
    <row r="97" spans="1:38" s="87" customFormat="1" ht="15" customHeight="1" x14ac:dyDescent="0.25">
      <c r="A97" s="65" t="s">
        <v>698</v>
      </c>
      <c r="B97" s="72" t="s">
        <v>216</v>
      </c>
      <c r="C97" s="89" t="s">
        <v>393</v>
      </c>
      <c r="D97" s="45" t="s">
        <v>93</v>
      </c>
      <c r="E97" s="46">
        <v>0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46">
        <v>0</v>
      </c>
      <c r="U97" s="46">
        <v>0</v>
      </c>
      <c r="V97" s="46">
        <v>0</v>
      </c>
      <c r="W97" s="46">
        <v>0</v>
      </c>
      <c r="X97" s="46">
        <v>0</v>
      </c>
      <c r="Z97" s="15" t="str">
        <f t="shared" si="52"/>
        <v>Вірно</v>
      </c>
      <c r="AA97" s="15" t="str">
        <f t="shared" si="53"/>
        <v>Вірно</v>
      </c>
      <c r="AB97" s="15" t="str">
        <f t="shared" si="54"/>
        <v>Вірно</v>
      </c>
      <c r="AC97" s="15" t="str">
        <f t="shared" si="55"/>
        <v>Вірно</v>
      </c>
      <c r="AD97" s="15" t="str">
        <f t="shared" si="56"/>
        <v>Вірно</v>
      </c>
      <c r="AE97" s="15" t="str">
        <f t="shared" si="57"/>
        <v>Вірно</v>
      </c>
      <c r="AF97" s="15" t="str">
        <f t="shared" si="58"/>
        <v>Вірно</v>
      </c>
      <c r="AG97" s="15" t="str">
        <f t="shared" si="59"/>
        <v>Вірно</v>
      </c>
      <c r="AH97" s="15" t="str">
        <f t="shared" si="60"/>
        <v>Вірно</v>
      </c>
      <c r="AI97" s="15" t="str">
        <f t="shared" si="61"/>
        <v>Вірно</v>
      </c>
      <c r="AJ97" s="15" t="str">
        <f t="shared" si="62"/>
        <v>Вірно</v>
      </c>
      <c r="AK97" s="15" t="str">
        <f t="shared" si="63"/>
        <v>Вірно</v>
      </c>
      <c r="AL97" s="15" t="str">
        <f t="shared" si="64"/>
        <v>Вірно</v>
      </c>
    </row>
    <row r="98" spans="1:38" s="87" customFormat="1" ht="15" customHeight="1" x14ac:dyDescent="0.25">
      <c r="A98" s="65" t="s">
        <v>699</v>
      </c>
      <c r="B98" s="72" t="s">
        <v>217</v>
      </c>
      <c r="C98" s="89" t="s">
        <v>394</v>
      </c>
      <c r="D98" s="45" t="s">
        <v>93</v>
      </c>
      <c r="E98" s="46">
        <v>0</v>
      </c>
      <c r="F98" s="46">
        <v>0</v>
      </c>
      <c r="G98" s="46">
        <v>0</v>
      </c>
      <c r="H98" s="46">
        <v>0</v>
      </c>
      <c r="I98" s="46">
        <v>0</v>
      </c>
      <c r="J98" s="46">
        <v>0</v>
      </c>
      <c r="K98" s="46">
        <v>0</v>
      </c>
      <c r="L98" s="46">
        <v>0</v>
      </c>
      <c r="M98" s="46">
        <v>0</v>
      </c>
      <c r="N98" s="46">
        <v>0</v>
      </c>
      <c r="O98" s="46">
        <v>0</v>
      </c>
      <c r="P98" s="46">
        <v>0</v>
      </c>
      <c r="Q98" s="46">
        <v>0</v>
      </c>
      <c r="R98" s="46">
        <v>0</v>
      </c>
      <c r="S98" s="46">
        <v>0</v>
      </c>
      <c r="T98" s="46">
        <v>0</v>
      </c>
      <c r="U98" s="46">
        <v>0</v>
      </c>
      <c r="V98" s="46">
        <v>0</v>
      </c>
      <c r="W98" s="46">
        <v>0</v>
      </c>
      <c r="X98" s="46">
        <v>0</v>
      </c>
      <c r="Z98" s="15" t="str">
        <f t="shared" si="52"/>
        <v>Вірно</v>
      </c>
      <c r="AA98" s="15" t="str">
        <f t="shared" si="53"/>
        <v>Вірно</v>
      </c>
      <c r="AB98" s="15" t="str">
        <f t="shared" si="54"/>
        <v>Вірно</v>
      </c>
      <c r="AC98" s="15" t="str">
        <f t="shared" si="55"/>
        <v>Вірно</v>
      </c>
      <c r="AD98" s="15" t="str">
        <f t="shared" si="56"/>
        <v>Вірно</v>
      </c>
      <c r="AE98" s="15" t="str">
        <f t="shared" si="57"/>
        <v>Вірно</v>
      </c>
      <c r="AF98" s="15" t="str">
        <f t="shared" si="58"/>
        <v>Вірно</v>
      </c>
      <c r="AG98" s="15" t="str">
        <f t="shared" si="59"/>
        <v>Вірно</v>
      </c>
      <c r="AH98" s="15" t="str">
        <f t="shared" si="60"/>
        <v>Вірно</v>
      </c>
      <c r="AI98" s="15" t="str">
        <f t="shared" si="61"/>
        <v>Вірно</v>
      </c>
      <c r="AJ98" s="15" t="str">
        <f t="shared" si="62"/>
        <v>Вірно</v>
      </c>
      <c r="AK98" s="15" t="str">
        <f t="shared" si="63"/>
        <v>Вірно</v>
      </c>
      <c r="AL98" s="15" t="str">
        <f t="shared" si="64"/>
        <v>Вірно</v>
      </c>
    </row>
    <row r="99" spans="1:38" s="87" customFormat="1" ht="15" customHeight="1" x14ac:dyDescent="0.25">
      <c r="A99" s="65" t="s">
        <v>700</v>
      </c>
      <c r="B99" s="72" t="s">
        <v>218</v>
      </c>
      <c r="C99" s="89" t="s">
        <v>395</v>
      </c>
      <c r="D99" s="45" t="s">
        <v>93</v>
      </c>
      <c r="E99" s="46">
        <v>0</v>
      </c>
      <c r="F99" s="46">
        <v>0</v>
      </c>
      <c r="G99" s="46">
        <v>0</v>
      </c>
      <c r="H99" s="46">
        <v>0</v>
      </c>
      <c r="I99" s="46">
        <v>0</v>
      </c>
      <c r="J99" s="46">
        <v>0</v>
      </c>
      <c r="K99" s="46">
        <v>0</v>
      </c>
      <c r="L99" s="46">
        <v>0</v>
      </c>
      <c r="M99" s="46">
        <v>0</v>
      </c>
      <c r="N99" s="46">
        <v>0</v>
      </c>
      <c r="O99" s="46">
        <v>0</v>
      </c>
      <c r="P99" s="46">
        <v>0</v>
      </c>
      <c r="Q99" s="46">
        <v>0</v>
      </c>
      <c r="R99" s="46">
        <v>0</v>
      </c>
      <c r="S99" s="46">
        <v>0</v>
      </c>
      <c r="T99" s="46">
        <v>0</v>
      </c>
      <c r="U99" s="46">
        <v>0</v>
      </c>
      <c r="V99" s="46">
        <v>0</v>
      </c>
      <c r="W99" s="46">
        <v>0</v>
      </c>
      <c r="X99" s="46">
        <v>0</v>
      </c>
      <c r="Z99" s="15" t="str">
        <f t="shared" si="52"/>
        <v>Вірно</v>
      </c>
      <c r="AA99" s="15" t="str">
        <f t="shared" si="53"/>
        <v>Вірно</v>
      </c>
      <c r="AB99" s="15" t="str">
        <f t="shared" si="54"/>
        <v>Вірно</v>
      </c>
      <c r="AC99" s="15" t="str">
        <f t="shared" si="55"/>
        <v>Вірно</v>
      </c>
      <c r="AD99" s="15" t="str">
        <f t="shared" si="56"/>
        <v>Вірно</v>
      </c>
      <c r="AE99" s="15" t="str">
        <f t="shared" si="57"/>
        <v>Вірно</v>
      </c>
      <c r="AF99" s="15" t="str">
        <f t="shared" si="58"/>
        <v>Вірно</v>
      </c>
      <c r="AG99" s="15" t="str">
        <f t="shared" si="59"/>
        <v>Вірно</v>
      </c>
      <c r="AH99" s="15" t="str">
        <f t="shared" si="60"/>
        <v>Вірно</v>
      </c>
      <c r="AI99" s="15" t="str">
        <f t="shared" si="61"/>
        <v>Вірно</v>
      </c>
      <c r="AJ99" s="15" t="str">
        <f t="shared" si="62"/>
        <v>Вірно</v>
      </c>
      <c r="AK99" s="15" t="str">
        <f t="shared" si="63"/>
        <v>Вірно</v>
      </c>
      <c r="AL99" s="15" t="str">
        <f t="shared" si="64"/>
        <v>Вірно</v>
      </c>
    </row>
    <row r="100" spans="1:38" s="87" customFormat="1" ht="15" customHeight="1" x14ac:dyDescent="0.25">
      <c r="A100" s="65" t="s">
        <v>790</v>
      </c>
      <c r="B100" s="72" t="s">
        <v>219</v>
      </c>
      <c r="C100" s="89" t="s">
        <v>396</v>
      </c>
      <c r="D100" s="45" t="s">
        <v>93</v>
      </c>
      <c r="E100" s="46">
        <v>0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  <c r="L100" s="46">
        <v>0</v>
      </c>
      <c r="M100" s="46">
        <v>0</v>
      </c>
      <c r="N100" s="46">
        <v>0</v>
      </c>
      <c r="O100" s="46">
        <v>0</v>
      </c>
      <c r="P100" s="46">
        <v>0</v>
      </c>
      <c r="Q100" s="46">
        <v>0</v>
      </c>
      <c r="R100" s="46">
        <v>0</v>
      </c>
      <c r="S100" s="46">
        <v>0</v>
      </c>
      <c r="T100" s="46">
        <v>0</v>
      </c>
      <c r="U100" s="46">
        <v>0</v>
      </c>
      <c r="V100" s="46">
        <v>0</v>
      </c>
      <c r="W100" s="46">
        <v>0</v>
      </c>
      <c r="X100" s="46">
        <v>0</v>
      </c>
      <c r="Z100" s="15" t="str">
        <f t="shared" si="52"/>
        <v>Вірно</v>
      </c>
      <c r="AA100" s="15" t="str">
        <f t="shared" si="53"/>
        <v>Вірно</v>
      </c>
      <c r="AB100" s="15" t="str">
        <f t="shared" si="54"/>
        <v>Вірно</v>
      </c>
      <c r="AC100" s="15" t="str">
        <f t="shared" si="55"/>
        <v>Вірно</v>
      </c>
      <c r="AD100" s="15" t="str">
        <f t="shared" si="56"/>
        <v>Вірно</v>
      </c>
      <c r="AE100" s="15" t="str">
        <f t="shared" si="57"/>
        <v>Вірно</v>
      </c>
      <c r="AF100" s="15" t="str">
        <f t="shared" si="58"/>
        <v>Вірно</v>
      </c>
      <c r="AG100" s="15" t="str">
        <f t="shared" si="59"/>
        <v>Вірно</v>
      </c>
      <c r="AH100" s="15" t="str">
        <f t="shared" si="60"/>
        <v>Вірно</v>
      </c>
      <c r="AI100" s="15" t="str">
        <f t="shared" si="61"/>
        <v>Вірно</v>
      </c>
      <c r="AJ100" s="15" t="str">
        <f t="shared" si="62"/>
        <v>Вірно</v>
      </c>
      <c r="AK100" s="15" t="str">
        <f t="shared" si="63"/>
        <v>Вірно</v>
      </c>
      <c r="AL100" s="15" t="str">
        <f t="shared" si="64"/>
        <v>Вірно</v>
      </c>
    </row>
    <row r="101" spans="1:38" s="87" customFormat="1" ht="15" customHeight="1" x14ac:dyDescent="0.25">
      <c r="A101" s="65" t="s">
        <v>701</v>
      </c>
      <c r="B101" s="72" t="s">
        <v>46</v>
      </c>
      <c r="C101" s="89" t="s">
        <v>493</v>
      </c>
      <c r="D101" s="45" t="s">
        <v>94</v>
      </c>
      <c r="E101" s="46">
        <v>1</v>
      </c>
      <c r="F101" s="46">
        <v>1</v>
      </c>
      <c r="G101" s="46">
        <v>0</v>
      </c>
      <c r="H101" s="46">
        <v>0</v>
      </c>
      <c r="I101" s="46">
        <v>0</v>
      </c>
      <c r="J101" s="46">
        <v>0</v>
      </c>
      <c r="K101" s="46">
        <v>1</v>
      </c>
      <c r="L101" s="46">
        <v>0</v>
      </c>
      <c r="M101" s="46">
        <v>1</v>
      </c>
      <c r="N101" s="46">
        <v>6</v>
      </c>
      <c r="O101" s="46">
        <v>0</v>
      </c>
      <c r="P101" s="46">
        <v>0</v>
      </c>
      <c r="Q101" s="46">
        <v>0</v>
      </c>
      <c r="R101" s="46">
        <v>0</v>
      </c>
      <c r="S101" s="46">
        <v>0</v>
      </c>
      <c r="T101" s="46">
        <v>0</v>
      </c>
      <c r="U101" s="46">
        <v>0</v>
      </c>
      <c r="V101" s="46">
        <v>0</v>
      </c>
      <c r="W101" s="46">
        <v>0</v>
      </c>
      <c r="X101" s="46">
        <v>0</v>
      </c>
      <c r="Z101" s="15" t="str">
        <f t="shared" si="52"/>
        <v>Вірно</v>
      </c>
      <c r="AA101" s="15" t="str">
        <f t="shared" si="53"/>
        <v>Вірно</v>
      </c>
      <c r="AB101" s="15" t="str">
        <f t="shared" si="54"/>
        <v>Вірно</v>
      </c>
      <c r="AC101" s="15" t="str">
        <f t="shared" si="55"/>
        <v>Вірно</v>
      </c>
      <c r="AD101" s="15" t="str">
        <f t="shared" si="56"/>
        <v>Вірно</v>
      </c>
      <c r="AE101" s="15" t="str">
        <f t="shared" si="57"/>
        <v>Вірно</v>
      </c>
      <c r="AF101" s="15" t="str">
        <f t="shared" si="58"/>
        <v>Вірно</v>
      </c>
      <c r="AG101" s="15" t="str">
        <f t="shared" si="59"/>
        <v>Вірно</v>
      </c>
      <c r="AH101" s="15" t="str">
        <f t="shared" si="60"/>
        <v>Вірно</v>
      </c>
      <c r="AI101" s="15" t="str">
        <f t="shared" si="61"/>
        <v>Вірно</v>
      </c>
      <c r="AJ101" s="15" t="str">
        <f t="shared" si="62"/>
        <v>Вірно</v>
      </c>
      <c r="AK101" s="15" t="str">
        <f t="shared" si="63"/>
        <v>Вірно</v>
      </c>
      <c r="AL101" s="15" t="str">
        <f t="shared" si="64"/>
        <v>Вірно</v>
      </c>
    </row>
    <row r="102" spans="1:38" s="87" customFormat="1" ht="15" customHeight="1" x14ac:dyDescent="0.25">
      <c r="A102" s="65" t="s">
        <v>702</v>
      </c>
      <c r="B102" s="72" t="s">
        <v>48</v>
      </c>
      <c r="C102" s="89" t="s">
        <v>397</v>
      </c>
      <c r="D102" s="45" t="s">
        <v>95</v>
      </c>
      <c r="E102" s="46">
        <v>0</v>
      </c>
      <c r="F102" s="46">
        <v>0</v>
      </c>
      <c r="G102" s="46">
        <v>0</v>
      </c>
      <c r="H102" s="46">
        <v>0</v>
      </c>
      <c r="I102" s="46">
        <v>0</v>
      </c>
      <c r="J102" s="46">
        <v>0</v>
      </c>
      <c r="K102" s="46">
        <v>0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6">
        <v>0</v>
      </c>
      <c r="R102" s="46">
        <v>0</v>
      </c>
      <c r="S102" s="46">
        <v>0</v>
      </c>
      <c r="T102" s="46">
        <v>0</v>
      </c>
      <c r="U102" s="46">
        <v>0</v>
      </c>
      <c r="V102" s="46">
        <v>0</v>
      </c>
      <c r="W102" s="46">
        <v>0</v>
      </c>
      <c r="X102" s="46">
        <v>0</v>
      </c>
      <c r="Z102" s="15" t="str">
        <f t="shared" si="52"/>
        <v>Вірно</v>
      </c>
      <c r="AA102" s="15" t="str">
        <f t="shared" si="53"/>
        <v>Вірно</v>
      </c>
      <c r="AB102" s="15" t="str">
        <f t="shared" si="54"/>
        <v>Вірно</v>
      </c>
      <c r="AC102" s="15" t="str">
        <f t="shared" si="55"/>
        <v>Вірно</v>
      </c>
      <c r="AD102" s="15" t="str">
        <f t="shared" si="56"/>
        <v>Вірно</v>
      </c>
      <c r="AE102" s="15" t="str">
        <f t="shared" si="57"/>
        <v>Вірно</v>
      </c>
      <c r="AF102" s="15" t="str">
        <f t="shared" si="58"/>
        <v>Вірно</v>
      </c>
      <c r="AG102" s="15" t="str">
        <f t="shared" si="59"/>
        <v>Вірно</v>
      </c>
      <c r="AH102" s="15" t="str">
        <f t="shared" si="60"/>
        <v>Вірно</v>
      </c>
      <c r="AI102" s="15" t="str">
        <f t="shared" si="61"/>
        <v>Вірно</v>
      </c>
      <c r="AJ102" s="15" t="str">
        <f t="shared" si="62"/>
        <v>Вірно</v>
      </c>
      <c r="AK102" s="15" t="str">
        <f t="shared" si="63"/>
        <v>Вірно</v>
      </c>
      <c r="AL102" s="15" t="str">
        <f t="shared" si="64"/>
        <v>Вірно</v>
      </c>
    </row>
    <row r="103" spans="1:38" s="87" customFormat="1" ht="15" customHeight="1" x14ac:dyDescent="0.25">
      <c r="A103" s="65" t="s">
        <v>703</v>
      </c>
      <c r="B103" s="72" t="s">
        <v>50</v>
      </c>
      <c r="C103" s="89" t="s">
        <v>494</v>
      </c>
      <c r="D103" s="45" t="s">
        <v>96</v>
      </c>
      <c r="E103" s="46">
        <v>0</v>
      </c>
      <c r="F103" s="46">
        <v>0</v>
      </c>
      <c r="G103" s="46">
        <v>0</v>
      </c>
      <c r="H103" s="46">
        <v>0</v>
      </c>
      <c r="I103" s="46">
        <v>0</v>
      </c>
      <c r="J103" s="46">
        <v>0</v>
      </c>
      <c r="K103" s="46">
        <v>0</v>
      </c>
      <c r="L103" s="46">
        <v>0</v>
      </c>
      <c r="M103" s="46">
        <v>0</v>
      </c>
      <c r="N103" s="46">
        <v>0</v>
      </c>
      <c r="O103" s="46">
        <v>0</v>
      </c>
      <c r="P103" s="46">
        <v>0</v>
      </c>
      <c r="Q103" s="46">
        <v>0</v>
      </c>
      <c r="R103" s="46">
        <v>0</v>
      </c>
      <c r="S103" s="46">
        <v>0</v>
      </c>
      <c r="T103" s="46">
        <v>0</v>
      </c>
      <c r="U103" s="46">
        <v>0</v>
      </c>
      <c r="V103" s="46">
        <v>0</v>
      </c>
      <c r="W103" s="46">
        <v>0</v>
      </c>
      <c r="X103" s="46">
        <v>0</v>
      </c>
      <c r="Z103" s="15" t="str">
        <f t="shared" si="52"/>
        <v>Вірно</v>
      </c>
      <c r="AA103" s="15" t="str">
        <f t="shared" si="53"/>
        <v>Вірно</v>
      </c>
      <c r="AB103" s="15" t="str">
        <f t="shared" si="54"/>
        <v>Вірно</v>
      </c>
      <c r="AC103" s="15" t="str">
        <f t="shared" si="55"/>
        <v>Вірно</v>
      </c>
      <c r="AD103" s="15" t="str">
        <f t="shared" si="56"/>
        <v>Вірно</v>
      </c>
      <c r="AE103" s="15" t="str">
        <f t="shared" si="57"/>
        <v>Вірно</v>
      </c>
      <c r="AF103" s="15" t="str">
        <f t="shared" si="58"/>
        <v>Вірно</v>
      </c>
      <c r="AG103" s="15" t="str">
        <f t="shared" si="59"/>
        <v>Вірно</v>
      </c>
      <c r="AH103" s="15" t="str">
        <f t="shared" si="60"/>
        <v>Вірно</v>
      </c>
      <c r="AI103" s="15" t="str">
        <f t="shared" si="61"/>
        <v>Вірно</v>
      </c>
      <c r="AJ103" s="15" t="str">
        <f t="shared" si="62"/>
        <v>Вірно</v>
      </c>
      <c r="AK103" s="15" t="str">
        <f t="shared" si="63"/>
        <v>Вірно</v>
      </c>
      <c r="AL103" s="15" t="str">
        <f t="shared" si="64"/>
        <v>Вірно</v>
      </c>
    </row>
    <row r="104" spans="1:38" s="87" customFormat="1" ht="15" customHeight="1" x14ac:dyDescent="0.25">
      <c r="A104" s="65" t="s">
        <v>704</v>
      </c>
      <c r="B104" s="72" t="s">
        <v>52</v>
      </c>
      <c r="C104" s="89" t="s">
        <v>398</v>
      </c>
      <c r="D104" s="45" t="s">
        <v>97</v>
      </c>
      <c r="E104" s="46">
        <v>0</v>
      </c>
      <c r="F104" s="46">
        <v>0</v>
      </c>
      <c r="G104" s="46">
        <v>0</v>
      </c>
      <c r="H104" s="46">
        <v>0</v>
      </c>
      <c r="I104" s="46">
        <v>0</v>
      </c>
      <c r="J104" s="46">
        <v>0</v>
      </c>
      <c r="K104" s="46">
        <v>0</v>
      </c>
      <c r="L104" s="46">
        <v>0</v>
      </c>
      <c r="M104" s="46">
        <v>0</v>
      </c>
      <c r="N104" s="46">
        <v>0</v>
      </c>
      <c r="O104" s="46">
        <v>0</v>
      </c>
      <c r="P104" s="46">
        <v>0</v>
      </c>
      <c r="Q104" s="46">
        <v>0</v>
      </c>
      <c r="R104" s="46">
        <v>0</v>
      </c>
      <c r="S104" s="46">
        <v>0</v>
      </c>
      <c r="T104" s="46">
        <v>0</v>
      </c>
      <c r="U104" s="46">
        <v>0</v>
      </c>
      <c r="V104" s="46">
        <v>0</v>
      </c>
      <c r="W104" s="46">
        <v>0</v>
      </c>
      <c r="X104" s="46">
        <v>0</v>
      </c>
      <c r="Z104" s="15" t="str">
        <f t="shared" si="52"/>
        <v>Вірно</v>
      </c>
      <c r="AA104" s="15" t="str">
        <f t="shared" si="53"/>
        <v>Вірно</v>
      </c>
      <c r="AB104" s="15" t="str">
        <f t="shared" si="54"/>
        <v>Вірно</v>
      </c>
      <c r="AC104" s="15" t="str">
        <f t="shared" si="55"/>
        <v>Вірно</v>
      </c>
      <c r="AD104" s="15" t="str">
        <f t="shared" si="56"/>
        <v>Вірно</v>
      </c>
      <c r="AE104" s="15" t="str">
        <f t="shared" si="57"/>
        <v>Вірно</v>
      </c>
      <c r="AF104" s="15" t="str">
        <f t="shared" si="58"/>
        <v>Вірно</v>
      </c>
      <c r="AG104" s="15" t="str">
        <f t="shared" si="59"/>
        <v>Вірно</v>
      </c>
      <c r="AH104" s="15" t="str">
        <f t="shared" si="60"/>
        <v>Вірно</v>
      </c>
      <c r="AI104" s="15" t="str">
        <f t="shared" si="61"/>
        <v>Вірно</v>
      </c>
      <c r="AJ104" s="15" t="str">
        <f t="shared" si="62"/>
        <v>Вірно</v>
      </c>
      <c r="AK104" s="15" t="str">
        <f t="shared" si="63"/>
        <v>Вірно</v>
      </c>
      <c r="AL104" s="15" t="str">
        <f t="shared" si="64"/>
        <v>Вірно</v>
      </c>
    </row>
    <row r="105" spans="1:38" s="87" customFormat="1" ht="15" customHeight="1" x14ac:dyDescent="0.25">
      <c r="A105" s="65" t="s">
        <v>705</v>
      </c>
      <c r="B105" s="72" t="s">
        <v>204</v>
      </c>
      <c r="C105" s="89" t="s">
        <v>399</v>
      </c>
      <c r="D105" s="45" t="s">
        <v>97</v>
      </c>
      <c r="E105" s="46">
        <v>0</v>
      </c>
      <c r="F105" s="46">
        <v>0</v>
      </c>
      <c r="G105" s="46">
        <v>0</v>
      </c>
      <c r="H105" s="46">
        <v>0</v>
      </c>
      <c r="I105" s="46">
        <v>0</v>
      </c>
      <c r="J105" s="46">
        <v>0</v>
      </c>
      <c r="K105" s="46">
        <v>0</v>
      </c>
      <c r="L105" s="46">
        <v>0</v>
      </c>
      <c r="M105" s="46">
        <v>0</v>
      </c>
      <c r="N105" s="46">
        <v>0</v>
      </c>
      <c r="O105" s="46">
        <v>0</v>
      </c>
      <c r="P105" s="46">
        <v>0</v>
      </c>
      <c r="Q105" s="46">
        <v>0</v>
      </c>
      <c r="R105" s="46">
        <v>0</v>
      </c>
      <c r="S105" s="46">
        <v>0</v>
      </c>
      <c r="T105" s="46">
        <v>0</v>
      </c>
      <c r="U105" s="46">
        <v>0</v>
      </c>
      <c r="V105" s="46">
        <v>0</v>
      </c>
      <c r="W105" s="46">
        <v>0</v>
      </c>
      <c r="X105" s="46">
        <v>0</v>
      </c>
      <c r="Z105" s="15" t="str">
        <f t="shared" si="52"/>
        <v>Вірно</v>
      </c>
      <c r="AA105" s="15" t="str">
        <f t="shared" si="53"/>
        <v>Вірно</v>
      </c>
      <c r="AB105" s="15" t="str">
        <f t="shared" si="54"/>
        <v>Вірно</v>
      </c>
      <c r="AC105" s="15" t="str">
        <f t="shared" si="55"/>
        <v>Вірно</v>
      </c>
      <c r="AD105" s="15" t="str">
        <f t="shared" si="56"/>
        <v>Вірно</v>
      </c>
      <c r="AE105" s="15" t="str">
        <f t="shared" si="57"/>
        <v>Вірно</v>
      </c>
      <c r="AF105" s="15" t="str">
        <f t="shared" si="58"/>
        <v>Вірно</v>
      </c>
      <c r="AG105" s="15" t="str">
        <f t="shared" si="59"/>
        <v>Вірно</v>
      </c>
      <c r="AH105" s="15" t="str">
        <f t="shared" si="60"/>
        <v>Вірно</v>
      </c>
      <c r="AI105" s="15" t="str">
        <f t="shared" si="61"/>
        <v>Вірно</v>
      </c>
      <c r="AJ105" s="15" t="str">
        <f t="shared" si="62"/>
        <v>Вірно</v>
      </c>
      <c r="AK105" s="15" t="str">
        <f t="shared" si="63"/>
        <v>Вірно</v>
      </c>
      <c r="AL105" s="15" t="str">
        <f t="shared" si="64"/>
        <v>Вірно</v>
      </c>
    </row>
    <row r="106" spans="1:38" s="87" customFormat="1" ht="15" customHeight="1" x14ac:dyDescent="0.25">
      <c r="A106" s="65" t="s">
        <v>706</v>
      </c>
      <c r="B106" s="72" t="s">
        <v>54</v>
      </c>
      <c r="C106" s="89" t="s">
        <v>495</v>
      </c>
      <c r="D106" s="45" t="s">
        <v>98</v>
      </c>
      <c r="E106" s="46">
        <v>0</v>
      </c>
      <c r="F106" s="46">
        <v>0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  <c r="L106" s="46">
        <v>0</v>
      </c>
      <c r="M106" s="46">
        <v>0</v>
      </c>
      <c r="N106" s="46">
        <v>0</v>
      </c>
      <c r="O106" s="46">
        <v>0</v>
      </c>
      <c r="P106" s="46">
        <v>0</v>
      </c>
      <c r="Q106" s="46">
        <v>0</v>
      </c>
      <c r="R106" s="46">
        <v>0</v>
      </c>
      <c r="S106" s="46">
        <v>0</v>
      </c>
      <c r="T106" s="46">
        <v>0</v>
      </c>
      <c r="U106" s="46">
        <v>0</v>
      </c>
      <c r="V106" s="46">
        <v>0</v>
      </c>
      <c r="W106" s="46">
        <v>0</v>
      </c>
      <c r="X106" s="46">
        <v>0</v>
      </c>
      <c r="Z106" s="15" t="str">
        <f t="shared" si="52"/>
        <v>Вірно</v>
      </c>
      <c r="AA106" s="15" t="str">
        <f t="shared" si="53"/>
        <v>Вірно</v>
      </c>
      <c r="AB106" s="15" t="str">
        <f t="shared" si="54"/>
        <v>Вірно</v>
      </c>
      <c r="AC106" s="15" t="str">
        <f t="shared" si="55"/>
        <v>Вірно</v>
      </c>
      <c r="AD106" s="15" t="str">
        <f t="shared" si="56"/>
        <v>Вірно</v>
      </c>
      <c r="AE106" s="15" t="str">
        <f t="shared" si="57"/>
        <v>Вірно</v>
      </c>
      <c r="AF106" s="15" t="str">
        <f t="shared" si="58"/>
        <v>Вірно</v>
      </c>
      <c r="AG106" s="15" t="str">
        <f t="shared" si="59"/>
        <v>Вірно</v>
      </c>
      <c r="AH106" s="15" t="str">
        <f t="shared" si="60"/>
        <v>Вірно</v>
      </c>
      <c r="AI106" s="15" t="str">
        <f t="shared" si="61"/>
        <v>Вірно</v>
      </c>
      <c r="AJ106" s="15" t="str">
        <f t="shared" si="62"/>
        <v>Вірно</v>
      </c>
      <c r="AK106" s="15" t="str">
        <f t="shared" si="63"/>
        <v>Вірно</v>
      </c>
      <c r="AL106" s="15" t="str">
        <f t="shared" si="64"/>
        <v>Вірно</v>
      </c>
    </row>
    <row r="107" spans="1:38" s="87" customFormat="1" ht="15" customHeight="1" x14ac:dyDescent="0.25">
      <c r="A107" s="65" t="s">
        <v>707</v>
      </c>
      <c r="B107" s="72" t="s">
        <v>56</v>
      </c>
      <c r="C107" s="89" t="s">
        <v>496</v>
      </c>
      <c r="D107" s="45" t="s">
        <v>99</v>
      </c>
      <c r="E107" s="46">
        <v>0</v>
      </c>
      <c r="F107" s="46">
        <v>0</v>
      </c>
      <c r="G107" s="46">
        <v>0</v>
      </c>
      <c r="H107" s="46">
        <v>0</v>
      </c>
      <c r="I107" s="46">
        <v>0</v>
      </c>
      <c r="J107" s="46">
        <v>0</v>
      </c>
      <c r="K107" s="46">
        <v>0</v>
      </c>
      <c r="L107" s="46">
        <v>0</v>
      </c>
      <c r="M107" s="46">
        <v>0</v>
      </c>
      <c r="N107" s="46">
        <v>0</v>
      </c>
      <c r="O107" s="46">
        <v>0</v>
      </c>
      <c r="P107" s="46">
        <v>0</v>
      </c>
      <c r="Q107" s="46">
        <v>0</v>
      </c>
      <c r="R107" s="46">
        <v>0</v>
      </c>
      <c r="S107" s="46">
        <v>0</v>
      </c>
      <c r="T107" s="46">
        <v>0</v>
      </c>
      <c r="U107" s="46">
        <v>0</v>
      </c>
      <c r="V107" s="46">
        <v>0</v>
      </c>
      <c r="W107" s="46">
        <v>0</v>
      </c>
      <c r="X107" s="46">
        <v>0</v>
      </c>
      <c r="Z107" s="15" t="str">
        <f t="shared" si="52"/>
        <v>Вірно</v>
      </c>
      <c r="AA107" s="15" t="str">
        <f t="shared" si="53"/>
        <v>Вірно</v>
      </c>
      <c r="AB107" s="15" t="str">
        <f t="shared" si="54"/>
        <v>Вірно</v>
      </c>
      <c r="AC107" s="15" t="str">
        <f t="shared" si="55"/>
        <v>Вірно</v>
      </c>
      <c r="AD107" s="15" t="str">
        <f t="shared" si="56"/>
        <v>Вірно</v>
      </c>
      <c r="AE107" s="15" t="str">
        <f t="shared" si="57"/>
        <v>Вірно</v>
      </c>
      <c r="AF107" s="15" t="str">
        <f t="shared" si="58"/>
        <v>Вірно</v>
      </c>
      <c r="AG107" s="15" t="str">
        <f t="shared" si="59"/>
        <v>Вірно</v>
      </c>
      <c r="AH107" s="15" t="str">
        <f t="shared" si="60"/>
        <v>Вірно</v>
      </c>
      <c r="AI107" s="15" t="str">
        <f t="shared" si="61"/>
        <v>Вірно</v>
      </c>
      <c r="AJ107" s="15" t="str">
        <f t="shared" si="62"/>
        <v>Вірно</v>
      </c>
      <c r="AK107" s="15" t="str">
        <f t="shared" si="63"/>
        <v>Вірно</v>
      </c>
      <c r="AL107" s="15" t="str">
        <f t="shared" si="64"/>
        <v>Вірно</v>
      </c>
    </row>
    <row r="108" spans="1:38" s="87" customFormat="1" ht="15" customHeight="1" x14ac:dyDescent="0.25">
      <c r="A108" s="65" t="s">
        <v>708</v>
      </c>
      <c r="B108" s="72" t="s">
        <v>58</v>
      </c>
      <c r="C108" s="89" t="s">
        <v>400</v>
      </c>
      <c r="D108" s="45" t="s">
        <v>100</v>
      </c>
      <c r="E108" s="46">
        <v>0</v>
      </c>
      <c r="F108" s="46">
        <v>0</v>
      </c>
      <c r="G108" s="46">
        <v>0</v>
      </c>
      <c r="H108" s="46">
        <v>0</v>
      </c>
      <c r="I108" s="46">
        <v>0</v>
      </c>
      <c r="J108" s="46">
        <v>0</v>
      </c>
      <c r="K108" s="46">
        <v>0</v>
      </c>
      <c r="L108" s="46">
        <v>0</v>
      </c>
      <c r="M108" s="46">
        <v>0</v>
      </c>
      <c r="N108" s="46">
        <v>0</v>
      </c>
      <c r="O108" s="46">
        <v>0</v>
      </c>
      <c r="P108" s="46">
        <v>0</v>
      </c>
      <c r="Q108" s="46">
        <v>0</v>
      </c>
      <c r="R108" s="46">
        <v>0</v>
      </c>
      <c r="S108" s="46">
        <v>0</v>
      </c>
      <c r="T108" s="46">
        <v>0</v>
      </c>
      <c r="U108" s="46">
        <v>0</v>
      </c>
      <c r="V108" s="46">
        <v>0</v>
      </c>
      <c r="W108" s="46">
        <v>0</v>
      </c>
      <c r="X108" s="46">
        <v>0</v>
      </c>
      <c r="Z108" s="15" t="str">
        <f t="shared" si="52"/>
        <v>Вірно</v>
      </c>
      <c r="AA108" s="15" t="str">
        <f t="shared" si="53"/>
        <v>Вірно</v>
      </c>
      <c r="AB108" s="15" t="str">
        <f t="shared" si="54"/>
        <v>Вірно</v>
      </c>
      <c r="AC108" s="15" t="str">
        <f t="shared" si="55"/>
        <v>Вірно</v>
      </c>
      <c r="AD108" s="15" t="str">
        <f t="shared" si="56"/>
        <v>Вірно</v>
      </c>
      <c r="AE108" s="15" t="str">
        <f t="shared" si="57"/>
        <v>Вірно</v>
      </c>
      <c r="AF108" s="15" t="str">
        <f t="shared" si="58"/>
        <v>Вірно</v>
      </c>
      <c r="AG108" s="15" t="str">
        <f t="shared" si="59"/>
        <v>Вірно</v>
      </c>
      <c r="AH108" s="15" t="str">
        <f t="shared" si="60"/>
        <v>Вірно</v>
      </c>
      <c r="AI108" s="15" t="str">
        <f t="shared" si="61"/>
        <v>Вірно</v>
      </c>
      <c r="AJ108" s="15" t="str">
        <f t="shared" si="62"/>
        <v>Вірно</v>
      </c>
      <c r="AK108" s="15" t="str">
        <f t="shared" si="63"/>
        <v>Вірно</v>
      </c>
      <c r="AL108" s="15" t="str">
        <f t="shared" si="64"/>
        <v>Вірно</v>
      </c>
    </row>
    <row r="109" spans="1:38" s="87" customFormat="1" ht="15" customHeight="1" x14ac:dyDescent="0.25">
      <c r="A109" s="65" t="s">
        <v>709</v>
      </c>
      <c r="B109" s="72" t="s">
        <v>205</v>
      </c>
      <c r="C109" s="89" t="s">
        <v>401</v>
      </c>
      <c r="D109" s="45" t="s">
        <v>100</v>
      </c>
      <c r="E109" s="46">
        <v>0</v>
      </c>
      <c r="F109" s="46">
        <v>0</v>
      </c>
      <c r="G109" s="46">
        <v>0</v>
      </c>
      <c r="H109" s="46">
        <v>0</v>
      </c>
      <c r="I109" s="46">
        <v>0</v>
      </c>
      <c r="J109" s="46">
        <v>0</v>
      </c>
      <c r="K109" s="46">
        <v>0</v>
      </c>
      <c r="L109" s="46">
        <v>0</v>
      </c>
      <c r="M109" s="46">
        <v>0</v>
      </c>
      <c r="N109" s="46">
        <v>0</v>
      </c>
      <c r="O109" s="46">
        <v>0</v>
      </c>
      <c r="P109" s="46">
        <v>0</v>
      </c>
      <c r="Q109" s="46">
        <v>0</v>
      </c>
      <c r="R109" s="46">
        <v>0</v>
      </c>
      <c r="S109" s="46">
        <v>0</v>
      </c>
      <c r="T109" s="46">
        <v>0</v>
      </c>
      <c r="U109" s="46">
        <v>0</v>
      </c>
      <c r="V109" s="46">
        <v>0</v>
      </c>
      <c r="W109" s="46">
        <v>0</v>
      </c>
      <c r="X109" s="46">
        <v>0</v>
      </c>
      <c r="Z109" s="15" t="str">
        <f t="shared" si="52"/>
        <v>Вірно</v>
      </c>
      <c r="AA109" s="15" t="str">
        <f t="shared" si="53"/>
        <v>Вірно</v>
      </c>
      <c r="AB109" s="15" t="str">
        <f t="shared" si="54"/>
        <v>Вірно</v>
      </c>
      <c r="AC109" s="15" t="str">
        <f t="shared" si="55"/>
        <v>Вірно</v>
      </c>
      <c r="AD109" s="15" t="str">
        <f t="shared" si="56"/>
        <v>Вірно</v>
      </c>
      <c r="AE109" s="15" t="str">
        <f t="shared" si="57"/>
        <v>Вірно</v>
      </c>
      <c r="AF109" s="15" t="str">
        <f t="shared" si="58"/>
        <v>Вірно</v>
      </c>
      <c r="AG109" s="15" t="str">
        <f t="shared" si="59"/>
        <v>Вірно</v>
      </c>
      <c r="AH109" s="15" t="str">
        <f t="shared" si="60"/>
        <v>Вірно</v>
      </c>
      <c r="AI109" s="15" t="str">
        <f t="shared" si="61"/>
        <v>Вірно</v>
      </c>
      <c r="AJ109" s="15" t="str">
        <f t="shared" si="62"/>
        <v>Вірно</v>
      </c>
      <c r="AK109" s="15" t="str">
        <f t="shared" si="63"/>
        <v>Вірно</v>
      </c>
      <c r="AL109" s="15" t="str">
        <f t="shared" si="64"/>
        <v>Вірно</v>
      </c>
    </row>
    <row r="110" spans="1:38" s="87" customFormat="1" ht="15" customHeight="1" x14ac:dyDescent="0.25">
      <c r="A110" s="65" t="s">
        <v>710</v>
      </c>
      <c r="B110" s="72" t="s">
        <v>206</v>
      </c>
      <c r="C110" s="89" t="s">
        <v>402</v>
      </c>
      <c r="D110" s="45" t="s">
        <v>100</v>
      </c>
      <c r="E110" s="46">
        <v>0</v>
      </c>
      <c r="F110" s="46">
        <v>0</v>
      </c>
      <c r="G110" s="46">
        <v>0</v>
      </c>
      <c r="H110" s="46">
        <v>0</v>
      </c>
      <c r="I110" s="46">
        <v>0</v>
      </c>
      <c r="J110" s="46">
        <v>0</v>
      </c>
      <c r="K110" s="46">
        <v>0</v>
      </c>
      <c r="L110" s="46">
        <v>0</v>
      </c>
      <c r="M110" s="46">
        <v>0</v>
      </c>
      <c r="N110" s="46">
        <v>0</v>
      </c>
      <c r="O110" s="46">
        <v>0</v>
      </c>
      <c r="P110" s="46">
        <v>0</v>
      </c>
      <c r="Q110" s="46">
        <v>0</v>
      </c>
      <c r="R110" s="46">
        <v>0</v>
      </c>
      <c r="S110" s="46">
        <v>0</v>
      </c>
      <c r="T110" s="46">
        <v>0</v>
      </c>
      <c r="U110" s="46">
        <v>0</v>
      </c>
      <c r="V110" s="46">
        <v>0</v>
      </c>
      <c r="W110" s="46">
        <v>0</v>
      </c>
      <c r="X110" s="46">
        <v>0</v>
      </c>
      <c r="Z110" s="15" t="str">
        <f t="shared" si="52"/>
        <v>Вірно</v>
      </c>
      <c r="AA110" s="15" t="str">
        <f t="shared" si="53"/>
        <v>Вірно</v>
      </c>
      <c r="AB110" s="15" t="str">
        <f t="shared" si="54"/>
        <v>Вірно</v>
      </c>
      <c r="AC110" s="15" t="str">
        <f t="shared" si="55"/>
        <v>Вірно</v>
      </c>
      <c r="AD110" s="15" t="str">
        <f t="shared" si="56"/>
        <v>Вірно</v>
      </c>
      <c r="AE110" s="15" t="str">
        <f t="shared" si="57"/>
        <v>Вірно</v>
      </c>
      <c r="AF110" s="15" t="str">
        <f t="shared" si="58"/>
        <v>Вірно</v>
      </c>
      <c r="AG110" s="15" t="str">
        <f t="shared" si="59"/>
        <v>Вірно</v>
      </c>
      <c r="AH110" s="15" t="str">
        <f t="shared" si="60"/>
        <v>Вірно</v>
      </c>
      <c r="AI110" s="15" t="str">
        <f t="shared" si="61"/>
        <v>Вірно</v>
      </c>
      <c r="AJ110" s="15" t="str">
        <f t="shared" si="62"/>
        <v>Вірно</v>
      </c>
      <c r="AK110" s="15" t="str">
        <f t="shared" si="63"/>
        <v>Вірно</v>
      </c>
      <c r="AL110" s="15" t="str">
        <f t="shared" si="64"/>
        <v>Вірно</v>
      </c>
    </row>
    <row r="111" spans="1:38" s="87" customFormat="1" ht="15" customHeight="1" x14ac:dyDescent="0.25">
      <c r="A111" s="65" t="s">
        <v>711</v>
      </c>
      <c r="B111" s="72" t="s">
        <v>60</v>
      </c>
      <c r="C111" s="89" t="s">
        <v>497</v>
      </c>
      <c r="D111" s="45" t="s">
        <v>101</v>
      </c>
      <c r="E111" s="46">
        <v>0</v>
      </c>
      <c r="F111" s="46">
        <v>0</v>
      </c>
      <c r="G111" s="46">
        <v>0</v>
      </c>
      <c r="H111" s="46">
        <v>0</v>
      </c>
      <c r="I111" s="46">
        <v>0</v>
      </c>
      <c r="J111" s="46">
        <v>0</v>
      </c>
      <c r="K111" s="46">
        <v>0</v>
      </c>
      <c r="L111" s="46">
        <v>0</v>
      </c>
      <c r="M111" s="46">
        <v>0</v>
      </c>
      <c r="N111" s="46">
        <v>0</v>
      </c>
      <c r="O111" s="46">
        <v>0</v>
      </c>
      <c r="P111" s="46">
        <v>0</v>
      </c>
      <c r="Q111" s="46">
        <v>0</v>
      </c>
      <c r="R111" s="46">
        <v>0</v>
      </c>
      <c r="S111" s="46">
        <v>0</v>
      </c>
      <c r="T111" s="46">
        <v>0</v>
      </c>
      <c r="U111" s="46">
        <v>0</v>
      </c>
      <c r="V111" s="46">
        <v>0</v>
      </c>
      <c r="W111" s="46">
        <v>0</v>
      </c>
      <c r="X111" s="46">
        <v>0</v>
      </c>
      <c r="Z111" s="15" t="str">
        <f t="shared" si="52"/>
        <v>Вірно</v>
      </c>
      <c r="AA111" s="15" t="str">
        <f t="shared" si="53"/>
        <v>Вірно</v>
      </c>
      <c r="AB111" s="15" t="str">
        <f t="shared" si="54"/>
        <v>Вірно</v>
      </c>
      <c r="AC111" s="15" t="str">
        <f t="shared" si="55"/>
        <v>Вірно</v>
      </c>
      <c r="AD111" s="15" t="str">
        <f t="shared" si="56"/>
        <v>Вірно</v>
      </c>
      <c r="AE111" s="15" t="str">
        <f t="shared" si="57"/>
        <v>Вірно</v>
      </c>
      <c r="AF111" s="15" t="str">
        <f t="shared" si="58"/>
        <v>Вірно</v>
      </c>
      <c r="AG111" s="15" t="str">
        <f t="shared" si="59"/>
        <v>Вірно</v>
      </c>
      <c r="AH111" s="15" t="str">
        <f t="shared" si="60"/>
        <v>Вірно</v>
      </c>
      <c r="AI111" s="15" t="str">
        <f t="shared" si="61"/>
        <v>Вірно</v>
      </c>
      <c r="AJ111" s="15" t="str">
        <f t="shared" si="62"/>
        <v>Вірно</v>
      </c>
      <c r="AK111" s="15" t="str">
        <f t="shared" si="63"/>
        <v>Вірно</v>
      </c>
      <c r="AL111" s="15" t="str">
        <f t="shared" si="64"/>
        <v>Вірно</v>
      </c>
    </row>
    <row r="112" spans="1:38" s="87" customFormat="1" ht="15" customHeight="1" x14ac:dyDescent="0.25">
      <c r="A112" s="65" t="s">
        <v>712</v>
      </c>
      <c r="B112" s="72" t="s">
        <v>62</v>
      </c>
      <c r="C112" s="89" t="s">
        <v>403</v>
      </c>
      <c r="D112" s="45" t="s">
        <v>102</v>
      </c>
      <c r="E112" s="46">
        <v>0</v>
      </c>
      <c r="F112" s="46">
        <v>0</v>
      </c>
      <c r="G112" s="46">
        <v>0</v>
      </c>
      <c r="H112" s="46">
        <v>0</v>
      </c>
      <c r="I112" s="46">
        <v>0</v>
      </c>
      <c r="J112" s="46">
        <v>0</v>
      </c>
      <c r="K112" s="46">
        <v>0</v>
      </c>
      <c r="L112" s="46">
        <v>0</v>
      </c>
      <c r="M112" s="46">
        <v>0</v>
      </c>
      <c r="N112" s="46">
        <v>0</v>
      </c>
      <c r="O112" s="46">
        <v>0</v>
      </c>
      <c r="P112" s="46">
        <v>0</v>
      </c>
      <c r="Q112" s="46">
        <v>0</v>
      </c>
      <c r="R112" s="46">
        <v>0</v>
      </c>
      <c r="S112" s="46">
        <v>0</v>
      </c>
      <c r="T112" s="46">
        <v>0</v>
      </c>
      <c r="U112" s="46">
        <v>0</v>
      </c>
      <c r="V112" s="46">
        <v>0</v>
      </c>
      <c r="W112" s="46">
        <v>0</v>
      </c>
      <c r="X112" s="46">
        <v>0</v>
      </c>
      <c r="Z112" s="15" t="str">
        <f t="shared" si="52"/>
        <v>Вірно</v>
      </c>
      <c r="AA112" s="15" t="str">
        <f t="shared" si="53"/>
        <v>Вірно</v>
      </c>
      <c r="AB112" s="15" t="str">
        <f t="shared" si="54"/>
        <v>Вірно</v>
      </c>
      <c r="AC112" s="15" t="str">
        <f t="shared" si="55"/>
        <v>Вірно</v>
      </c>
      <c r="AD112" s="15" t="str">
        <f t="shared" si="56"/>
        <v>Вірно</v>
      </c>
      <c r="AE112" s="15" t="str">
        <f t="shared" si="57"/>
        <v>Вірно</v>
      </c>
      <c r="AF112" s="15" t="str">
        <f t="shared" si="58"/>
        <v>Вірно</v>
      </c>
      <c r="AG112" s="15" t="str">
        <f t="shared" si="59"/>
        <v>Вірно</v>
      </c>
      <c r="AH112" s="15" t="str">
        <f t="shared" si="60"/>
        <v>Вірно</v>
      </c>
      <c r="AI112" s="15" t="str">
        <f t="shared" si="61"/>
        <v>Вірно</v>
      </c>
      <c r="AJ112" s="15" t="str">
        <f t="shared" si="62"/>
        <v>Вірно</v>
      </c>
      <c r="AK112" s="15" t="str">
        <f t="shared" si="63"/>
        <v>Вірно</v>
      </c>
      <c r="AL112" s="15" t="str">
        <f t="shared" si="64"/>
        <v>Вірно</v>
      </c>
    </row>
    <row r="113" spans="1:38" s="87" customFormat="1" ht="15" customHeight="1" x14ac:dyDescent="0.25">
      <c r="A113" s="65" t="s">
        <v>713</v>
      </c>
      <c r="B113" s="72" t="s">
        <v>207</v>
      </c>
      <c r="C113" s="89" t="s">
        <v>404</v>
      </c>
      <c r="D113" s="45" t="s">
        <v>102</v>
      </c>
      <c r="E113" s="46">
        <v>0</v>
      </c>
      <c r="F113" s="46">
        <v>0</v>
      </c>
      <c r="G113" s="46">
        <v>0</v>
      </c>
      <c r="H113" s="46">
        <v>0</v>
      </c>
      <c r="I113" s="46">
        <v>0</v>
      </c>
      <c r="J113" s="46">
        <v>0</v>
      </c>
      <c r="K113" s="46">
        <v>0</v>
      </c>
      <c r="L113" s="46">
        <v>0</v>
      </c>
      <c r="M113" s="46">
        <v>0</v>
      </c>
      <c r="N113" s="46">
        <v>0</v>
      </c>
      <c r="O113" s="46">
        <v>0</v>
      </c>
      <c r="P113" s="46">
        <v>0</v>
      </c>
      <c r="Q113" s="46">
        <v>0</v>
      </c>
      <c r="R113" s="46">
        <v>0</v>
      </c>
      <c r="S113" s="46">
        <v>0</v>
      </c>
      <c r="T113" s="46">
        <v>0</v>
      </c>
      <c r="U113" s="46">
        <v>0</v>
      </c>
      <c r="V113" s="46">
        <v>0</v>
      </c>
      <c r="W113" s="46">
        <v>0</v>
      </c>
      <c r="X113" s="46">
        <v>0</v>
      </c>
      <c r="Z113" s="15" t="str">
        <f t="shared" si="52"/>
        <v>Вірно</v>
      </c>
      <c r="AA113" s="15" t="str">
        <f t="shared" si="53"/>
        <v>Вірно</v>
      </c>
      <c r="AB113" s="15" t="str">
        <f t="shared" si="54"/>
        <v>Вірно</v>
      </c>
      <c r="AC113" s="15" t="str">
        <f t="shared" si="55"/>
        <v>Вірно</v>
      </c>
      <c r="AD113" s="15" t="str">
        <f t="shared" si="56"/>
        <v>Вірно</v>
      </c>
      <c r="AE113" s="15" t="str">
        <f t="shared" si="57"/>
        <v>Вірно</v>
      </c>
      <c r="AF113" s="15" t="str">
        <f t="shared" si="58"/>
        <v>Вірно</v>
      </c>
      <c r="AG113" s="15" t="str">
        <f t="shared" si="59"/>
        <v>Вірно</v>
      </c>
      <c r="AH113" s="15" t="str">
        <f t="shared" si="60"/>
        <v>Вірно</v>
      </c>
      <c r="AI113" s="15" t="str">
        <f t="shared" si="61"/>
        <v>Вірно</v>
      </c>
      <c r="AJ113" s="15" t="str">
        <f t="shared" si="62"/>
        <v>Вірно</v>
      </c>
      <c r="AK113" s="15" t="str">
        <f t="shared" si="63"/>
        <v>Вірно</v>
      </c>
      <c r="AL113" s="15" t="str">
        <f t="shared" si="64"/>
        <v>Вірно</v>
      </c>
    </row>
    <row r="114" spans="1:38" s="87" customFormat="1" ht="15" customHeight="1" x14ac:dyDescent="0.25">
      <c r="A114" s="65" t="s">
        <v>714</v>
      </c>
      <c r="B114" s="72" t="s">
        <v>208</v>
      </c>
      <c r="C114" s="89" t="s">
        <v>405</v>
      </c>
      <c r="D114" s="45" t="s">
        <v>102</v>
      </c>
      <c r="E114" s="46">
        <v>0</v>
      </c>
      <c r="F114" s="46">
        <v>0</v>
      </c>
      <c r="G114" s="46">
        <v>0</v>
      </c>
      <c r="H114" s="46">
        <v>0</v>
      </c>
      <c r="I114" s="46">
        <v>0</v>
      </c>
      <c r="J114" s="46">
        <v>0</v>
      </c>
      <c r="K114" s="46">
        <v>0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6">
        <v>0</v>
      </c>
      <c r="R114" s="46">
        <v>0</v>
      </c>
      <c r="S114" s="46">
        <v>0</v>
      </c>
      <c r="T114" s="46">
        <v>0</v>
      </c>
      <c r="U114" s="46">
        <v>0</v>
      </c>
      <c r="V114" s="46">
        <v>0</v>
      </c>
      <c r="W114" s="46">
        <v>0</v>
      </c>
      <c r="X114" s="46">
        <v>0</v>
      </c>
      <c r="Z114" s="15" t="str">
        <f t="shared" si="52"/>
        <v>Вірно</v>
      </c>
      <c r="AA114" s="15" t="str">
        <f t="shared" si="53"/>
        <v>Вірно</v>
      </c>
      <c r="AB114" s="15" t="str">
        <f t="shared" si="54"/>
        <v>Вірно</v>
      </c>
      <c r="AC114" s="15" t="str">
        <f t="shared" si="55"/>
        <v>Вірно</v>
      </c>
      <c r="AD114" s="15" t="str">
        <f t="shared" si="56"/>
        <v>Вірно</v>
      </c>
      <c r="AE114" s="15" t="str">
        <f t="shared" si="57"/>
        <v>Вірно</v>
      </c>
      <c r="AF114" s="15" t="str">
        <f t="shared" si="58"/>
        <v>Вірно</v>
      </c>
      <c r="AG114" s="15" t="str">
        <f t="shared" si="59"/>
        <v>Вірно</v>
      </c>
      <c r="AH114" s="15" t="str">
        <f t="shared" si="60"/>
        <v>Вірно</v>
      </c>
      <c r="AI114" s="15" t="str">
        <f t="shared" si="61"/>
        <v>Вірно</v>
      </c>
      <c r="AJ114" s="15" t="str">
        <f t="shared" si="62"/>
        <v>Вірно</v>
      </c>
      <c r="AK114" s="15" t="str">
        <f t="shared" si="63"/>
        <v>Вірно</v>
      </c>
      <c r="AL114" s="15" t="str">
        <f t="shared" si="64"/>
        <v>Вірно</v>
      </c>
    </row>
    <row r="115" spans="1:38" s="87" customFormat="1" ht="15" customHeight="1" x14ac:dyDescent="0.25">
      <c r="A115" s="65" t="s">
        <v>715</v>
      </c>
      <c r="B115" s="72" t="s">
        <v>209</v>
      </c>
      <c r="C115" s="89" t="s">
        <v>406</v>
      </c>
      <c r="D115" s="45" t="s">
        <v>102</v>
      </c>
      <c r="E115" s="46">
        <v>0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0</v>
      </c>
      <c r="L115" s="46">
        <v>0</v>
      </c>
      <c r="M115" s="46">
        <v>0</v>
      </c>
      <c r="N115" s="46">
        <v>0</v>
      </c>
      <c r="O115" s="46">
        <v>0</v>
      </c>
      <c r="P115" s="46">
        <v>0</v>
      </c>
      <c r="Q115" s="46">
        <v>0</v>
      </c>
      <c r="R115" s="46">
        <v>0</v>
      </c>
      <c r="S115" s="46">
        <v>0</v>
      </c>
      <c r="T115" s="46">
        <v>0</v>
      </c>
      <c r="U115" s="46">
        <v>0</v>
      </c>
      <c r="V115" s="46">
        <v>0</v>
      </c>
      <c r="W115" s="46">
        <v>0</v>
      </c>
      <c r="X115" s="46">
        <v>0</v>
      </c>
      <c r="Z115" s="15" t="str">
        <f t="shared" si="52"/>
        <v>Вірно</v>
      </c>
      <c r="AA115" s="15" t="str">
        <f t="shared" si="53"/>
        <v>Вірно</v>
      </c>
      <c r="AB115" s="15" t="str">
        <f t="shared" si="54"/>
        <v>Вірно</v>
      </c>
      <c r="AC115" s="15" t="str">
        <f t="shared" si="55"/>
        <v>Вірно</v>
      </c>
      <c r="AD115" s="15" t="str">
        <f t="shared" si="56"/>
        <v>Вірно</v>
      </c>
      <c r="AE115" s="15" t="str">
        <f t="shared" si="57"/>
        <v>Вірно</v>
      </c>
      <c r="AF115" s="15" t="str">
        <f t="shared" si="58"/>
        <v>Вірно</v>
      </c>
      <c r="AG115" s="15" t="str">
        <f t="shared" si="59"/>
        <v>Вірно</v>
      </c>
      <c r="AH115" s="15" t="str">
        <f t="shared" si="60"/>
        <v>Вірно</v>
      </c>
      <c r="AI115" s="15" t="str">
        <f t="shared" si="61"/>
        <v>Вірно</v>
      </c>
      <c r="AJ115" s="15" t="str">
        <f t="shared" si="62"/>
        <v>Вірно</v>
      </c>
      <c r="AK115" s="15" t="str">
        <f t="shared" si="63"/>
        <v>Вірно</v>
      </c>
      <c r="AL115" s="15" t="str">
        <f t="shared" si="64"/>
        <v>Вірно</v>
      </c>
    </row>
    <row r="116" spans="1:38" s="87" customFormat="1" ht="15" customHeight="1" x14ac:dyDescent="0.25">
      <c r="A116" s="65" t="s">
        <v>716</v>
      </c>
      <c r="B116" s="72" t="s">
        <v>69</v>
      </c>
      <c r="C116" s="89" t="s">
        <v>498</v>
      </c>
      <c r="D116" s="45" t="s">
        <v>103</v>
      </c>
      <c r="E116" s="46">
        <v>0</v>
      </c>
      <c r="F116" s="46">
        <v>0</v>
      </c>
      <c r="G116" s="46">
        <v>0</v>
      </c>
      <c r="H116" s="46">
        <v>0</v>
      </c>
      <c r="I116" s="46">
        <v>0</v>
      </c>
      <c r="J116" s="46">
        <v>0</v>
      </c>
      <c r="K116" s="46">
        <v>0</v>
      </c>
      <c r="L116" s="46">
        <v>0</v>
      </c>
      <c r="M116" s="46">
        <v>0</v>
      </c>
      <c r="N116" s="46">
        <v>0</v>
      </c>
      <c r="O116" s="46">
        <v>0</v>
      </c>
      <c r="P116" s="46">
        <v>0</v>
      </c>
      <c r="Q116" s="46">
        <v>0</v>
      </c>
      <c r="R116" s="46">
        <v>0</v>
      </c>
      <c r="S116" s="46">
        <v>0</v>
      </c>
      <c r="T116" s="46">
        <v>0</v>
      </c>
      <c r="U116" s="46">
        <v>0</v>
      </c>
      <c r="V116" s="46">
        <v>0</v>
      </c>
      <c r="W116" s="46">
        <v>0</v>
      </c>
      <c r="X116" s="46">
        <v>0</v>
      </c>
      <c r="Z116" s="15" t="str">
        <f t="shared" si="52"/>
        <v>Вірно</v>
      </c>
      <c r="AA116" s="15" t="str">
        <f t="shared" si="53"/>
        <v>Вірно</v>
      </c>
      <c r="AB116" s="15" t="str">
        <f t="shared" si="54"/>
        <v>Вірно</v>
      </c>
      <c r="AC116" s="15" t="str">
        <f t="shared" si="55"/>
        <v>Вірно</v>
      </c>
      <c r="AD116" s="15" t="str">
        <f t="shared" si="56"/>
        <v>Вірно</v>
      </c>
      <c r="AE116" s="15" t="str">
        <f t="shared" si="57"/>
        <v>Вірно</v>
      </c>
      <c r="AF116" s="15" t="str">
        <f t="shared" si="58"/>
        <v>Вірно</v>
      </c>
      <c r="AG116" s="15" t="str">
        <f t="shared" si="59"/>
        <v>Вірно</v>
      </c>
      <c r="AH116" s="15" t="str">
        <f t="shared" si="60"/>
        <v>Вірно</v>
      </c>
      <c r="AI116" s="15" t="str">
        <f t="shared" si="61"/>
        <v>Вірно</v>
      </c>
      <c r="AJ116" s="15" t="str">
        <f t="shared" si="62"/>
        <v>Вірно</v>
      </c>
      <c r="AK116" s="15" t="str">
        <f t="shared" si="63"/>
        <v>Вірно</v>
      </c>
      <c r="AL116" s="15" t="str">
        <f t="shared" si="64"/>
        <v>Вірно</v>
      </c>
    </row>
    <row r="117" spans="1:38" s="87" customFormat="1" ht="15" customHeight="1" x14ac:dyDescent="0.25">
      <c r="A117" s="65" t="s">
        <v>717</v>
      </c>
      <c r="B117" s="72" t="s">
        <v>71</v>
      </c>
      <c r="C117" s="89" t="s">
        <v>499</v>
      </c>
      <c r="D117" s="45" t="s">
        <v>104</v>
      </c>
      <c r="E117" s="46">
        <v>1</v>
      </c>
      <c r="F117" s="46">
        <v>1</v>
      </c>
      <c r="G117" s="46">
        <v>0</v>
      </c>
      <c r="H117" s="46">
        <v>0</v>
      </c>
      <c r="I117" s="46">
        <v>0</v>
      </c>
      <c r="J117" s="46">
        <v>1</v>
      </c>
      <c r="K117" s="46">
        <v>0</v>
      </c>
      <c r="L117" s="46">
        <v>0</v>
      </c>
      <c r="M117" s="46">
        <v>1</v>
      </c>
      <c r="N117" s="46">
        <v>2</v>
      </c>
      <c r="O117" s="46">
        <v>0</v>
      </c>
      <c r="P117" s="46">
        <v>0</v>
      </c>
      <c r="Q117" s="46">
        <v>0</v>
      </c>
      <c r="R117" s="46">
        <v>0</v>
      </c>
      <c r="S117" s="46">
        <v>0</v>
      </c>
      <c r="T117" s="46">
        <v>0</v>
      </c>
      <c r="U117" s="46">
        <v>0</v>
      </c>
      <c r="V117" s="46">
        <v>0</v>
      </c>
      <c r="W117" s="46">
        <v>0</v>
      </c>
      <c r="X117" s="46">
        <v>0</v>
      </c>
      <c r="Z117" s="15" t="str">
        <f t="shared" si="52"/>
        <v>Вірно</v>
      </c>
      <c r="AA117" s="15" t="str">
        <f t="shared" si="53"/>
        <v>Вірно</v>
      </c>
      <c r="AB117" s="15" t="str">
        <f t="shared" si="54"/>
        <v>Вірно</v>
      </c>
      <c r="AC117" s="15" t="str">
        <f t="shared" si="55"/>
        <v>Вірно</v>
      </c>
      <c r="AD117" s="15" t="str">
        <f t="shared" si="56"/>
        <v>Вірно</v>
      </c>
      <c r="AE117" s="15" t="str">
        <f t="shared" si="57"/>
        <v>Вірно</v>
      </c>
      <c r="AF117" s="15" t="str">
        <f t="shared" si="58"/>
        <v>Вірно</v>
      </c>
      <c r="AG117" s="15" t="str">
        <f t="shared" si="59"/>
        <v>Вірно</v>
      </c>
      <c r="AH117" s="15" t="str">
        <f t="shared" si="60"/>
        <v>Вірно</v>
      </c>
      <c r="AI117" s="15" t="str">
        <f t="shared" si="61"/>
        <v>Вірно</v>
      </c>
      <c r="AJ117" s="15" t="str">
        <f t="shared" si="62"/>
        <v>Вірно</v>
      </c>
      <c r="AK117" s="15" t="str">
        <f t="shared" si="63"/>
        <v>Вірно</v>
      </c>
      <c r="AL117" s="15" t="str">
        <f t="shared" si="64"/>
        <v>Вірно</v>
      </c>
    </row>
    <row r="118" spans="1:38" s="87" customFormat="1" ht="26.25" customHeight="1" x14ac:dyDescent="0.25">
      <c r="A118" s="65" t="s">
        <v>803</v>
      </c>
      <c r="B118" s="72" t="s">
        <v>105</v>
      </c>
      <c r="C118" s="89" t="s">
        <v>274</v>
      </c>
      <c r="D118" s="45" t="s">
        <v>106</v>
      </c>
      <c r="E118" s="46">
        <v>0</v>
      </c>
      <c r="F118" s="46">
        <v>0</v>
      </c>
      <c r="G118" s="46">
        <v>0</v>
      </c>
      <c r="H118" s="46">
        <v>0</v>
      </c>
      <c r="I118" s="46">
        <v>0</v>
      </c>
      <c r="J118" s="46">
        <v>0</v>
      </c>
      <c r="K118" s="46">
        <v>0</v>
      </c>
      <c r="L118" s="46">
        <v>0</v>
      </c>
      <c r="M118" s="46">
        <v>0</v>
      </c>
      <c r="N118" s="46">
        <v>0</v>
      </c>
      <c r="O118" s="46">
        <v>0</v>
      </c>
      <c r="P118" s="46">
        <v>0</v>
      </c>
      <c r="Q118" s="46">
        <v>0</v>
      </c>
      <c r="R118" s="46">
        <v>0</v>
      </c>
      <c r="S118" s="46">
        <v>0</v>
      </c>
      <c r="T118" s="46">
        <v>0</v>
      </c>
      <c r="U118" s="46">
        <v>0</v>
      </c>
      <c r="V118" s="46">
        <v>0</v>
      </c>
      <c r="W118" s="46">
        <v>0</v>
      </c>
      <c r="X118" s="46">
        <v>0</v>
      </c>
      <c r="Z118" s="15" t="str">
        <f t="shared" si="52"/>
        <v>Вірно</v>
      </c>
      <c r="AA118" s="15" t="str">
        <f t="shared" si="53"/>
        <v>Вірно</v>
      </c>
      <c r="AB118" s="15" t="str">
        <f t="shared" si="54"/>
        <v>Вірно</v>
      </c>
      <c r="AC118" s="15" t="str">
        <f t="shared" si="55"/>
        <v>Вірно</v>
      </c>
      <c r="AD118" s="15" t="str">
        <f t="shared" si="56"/>
        <v>Вірно</v>
      </c>
      <c r="AE118" s="15" t="str">
        <f t="shared" si="57"/>
        <v>Вірно</v>
      </c>
      <c r="AF118" s="15" t="str">
        <f t="shared" si="58"/>
        <v>Вірно</v>
      </c>
      <c r="AG118" s="15" t="str">
        <f t="shared" si="59"/>
        <v>Вірно</v>
      </c>
      <c r="AH118" s="15" t="str">
        <f t="shared" si="60"/>
        <v>Вірно</v>
      </c>
      <c r="AI118" s="15" t="str">
        <f t="shared" si="61"/>
        <v>Вірно</v>
      </c>
      <c r="AJ118" s="15" t="str">
        <f t="shared" si="62"/>
        <v>Вірно</v>
      </c>
      <c r="AK118" s="15" t="str">
        <f t="shared" si="63"/>
        <v>Вірно</v>
      </c>
      <c r="AL118" s="15" t="str">
        <f t="shared" si="64"/>
        <v>Вірно</v>
      </c>
    </row>
    <row r="119" spans="1:38" s="87" customFormat="1" ht="15" customHeight="1" x14ac:dyDescent="0.25">
      <c r="A119" s="65"/>
      <c r="B119" s="132" t="s">
        <v>39</v>
      </c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2"/>
    </row>
    <row r="120" spans="1:38" s="87" customFormat="1" ht="15" customHeight="1" x14ac:dyDescent="0.25">
      <c r="A120" s="65" t="s">
        <v>718</v>
      </c>
      <c r="B120" s="72" t="s">
        <v>40</v>
      </c>
      <c r="C120" s="89" t="s">
        <v>275</v>
      </c>
      <c r="D120" s="45" t="s">
        <v>107</v>
      </c>
      <c r="E120" s="46">
        <v>0</v>
      </c>
      <c r="F120" s="46">
        <v>0</v>
      </c>
      <c r="G120" s="46">
        <v>0</v>
      </c>
      <c r="H120" s="46">
        <v>0</v>
      </c>
      <c r="I120" s="46">
        <v>0</v>
      </c>
      <c r="J120" s="46">
        <v>0</v>
      </c>
      <c r="K120" s="46">
        <v>0</v>
      </c>
      <c r="L120" s="46">
        <v>0</v>
      </c>
      <c r="M120" s="46">
        <v>0</v>
      </c>
      <c r="N120" s="46">
        <v>0</v>
      </c>
      <c r="O120" s="46">
        <v>0</v>
      </c>
      <c r="P120" s="46">
        <v>0</v>
      </c>
      <c r="Q120" s="46">
        <v>0</v>
      </c>
      <c r="R120" s="46">
        <v>0</v>
      </c>
      <c r="S120" s="46">
        <v>0</v>
      </c>
      <c r="T120" s="46">
        <v>0</v>
      </c>
      <c r="U120" s="46">
        <v>0</v>
      </c>
      <c r="V120" s="46">
        <v>0</v>
      </c>
      <c r="W120" s="46">
        <v>0</v>
      </c>
      <c r="X120" s="46">
        <v>0</v>
      </c>
      <c r="Z120" s="15" t="str">
        <f t="shared" ref="Z120:Z150" si="65">IF(E120&gt;=F120,"Вірно","Помилка")</f>
        <v>Вірно</v>
      </c>
      <c r="AA120" s="15" t="str">
        <f t="shared" ref="AA120:AA150" si="66">IF(E120&gt;=G120,"Вірно","Помилка")</f>
        <v>Вірно</v>
      </c>
      <c r="AB120" s="15" t="str">
        <f t="shared" ref="AB120:AB150" si="67">IF(I120&gt;=H120,"Вірно","Помилка")</f>
        <v>Вірно</v>
      </c>
      <c r="AC120" s="15" t="str">
        <f t="shared" ref="AC120:AC150" si="68">IF(E120&gt;=H120+J120+K120,"Вірно","Помилка")</f>
        <v>Вірно</v>
      </c>
      <c r="AD120" s="15" t="str">
        <f t="shared" ref="AD120:AD150" si="69">IF(E120&gt;=I120+K120,"Вірно","Помилка")</f>
        <v>Вірно</v>
      </c>
      <c r="AE120" s="15" t="str">
        <f t="shared" ref="AE120:AE150" si="70">IF(E120&gt;=L120,"Вірно","Помилка")</f>
        <v>Вірно</v>
      </c>
      <c r="AF120" s="15" t="str">
        <f t="shared" ref="AF120:AF150" si="71">IF(N120&gt;=O120,"Вірно","Помилка")</f>
        <v>Вірно</v>
      </c>
      <c r="AG120" s="15" t="str">
        <f t="shared" ref="AG120:AG150" si="72">IF(P120&gt;=Q120,"Вірно","Помилка")</f>
        <v>Вірно</v>
      </c>
      <c r="AH120" s="15" t="str">
        <f t="shared" ref="AH120:AH150" si="73">IF(P120&gt;=R120,"Вірно","Помилка")</f>
        <v>Вірно</v>
      </c>
      <c r="AI120" s="15" t="str">
        <f t="shared" ref="AI120:AI150" si="74">IF(T120&gt;=S120,"Вірно","Помилка")</f>
        <v>Вірно</v>
      </c>
      <c r="AJ120" s="15" t="str">
        <f t="shared" ref="AJ120:AJ150" si="75">IF(P120&gt;=S120+U120+V120,"Вірно","Помилка")</f>
        <v>Вірно</v>
      </c>
      <c r="AK120" s="15" t="str">
        <f t="shared" ref="AK120:AK150" si="76">IF(P120&gt;=T120+V120,"Вірно","Помилка")</f>
        <v>Вірно</v>
      </c>
      <c r="AL120" s="15" t="str">
        <f t="shared" ref="AL120:AL150" si="77">IF(W120&gt;=X120,"Вірно","Помилка")</f>
        <v>Вірно</v>
      </c>
    </row>
    <row r="121" spans="1:38" s="87" customFormat="1" ht="15" customHeight="1" x14ac:dyDescent="0.25">
      <c r="A121" s="65" t="s">
        <v>719</v>
      </c>
      <c r="B121" s="72" t="s">
        <v>42</v>
      </c>
      <c r="C121" s="89" t="s">
        <v>276</v>
      </c>
      <c r="D121" s="45" t="s">
        <v>108</v>
      </c>
      <c r="E121" s="46">
        <v>0</v>
      </c>
      <c r="F121" s="46">
        <v>0</v>
      </c>
      <c r="G121" s="46">
        <v>0</v>
      </c>
      <c r="H121" s="46">
        <v>0</v>
      </c>
      <c r="I121" s="46">
        <v>0</v>
      </c>
      <c r="J121" s="46">
        <v>0</v>
      </c>
      <c r="K121" s="46">
        <v>0</v>
      </c>
      <c r="L121" s="46">
        <v>0</v>
      </c>
      <c r="M121" s="46">
        <v>0</v>
      </c>
      <c r="N121" s="46">
        <v>0</v>
      </c>
      <c r="O121" s="46">
        <v>0</v>
      </c>
      <c r="P121" s="46">
        <v>0</v>
      </c>
      <c r="Q121" s="46">
        <v>0</v>
      </c>
      <c r="R121" s="46">
        <v>0</v>
      </c>
      <c r="S121" s="46">
        <v>0</v>
      </c>
      <c r="T121" s="46">
        <v>0</v>
      </c>
      <c r="U121" s="46">
        <v>0</v>
      </c>
      <c r="V121" s="46">
        <v>0</v>
      </c>
      <c r="W121" s="46">
        <v>0</v>
      </c>
      <c r="X121" s="46">
        <v>0</v>
      </c>
      <c r="Z121" s="15" t="str">
        <f t="shared" si="65"/>
        <v>Вірно</v>
      </c>
      <c r="AA121" s="15" t="str">
        <f t="shared" si="66"/>
        <v>Вірно</v>
      </c>
      <c r="AB121" s="15" t="str">
        <f t="shared" si="67"/>
        <v>Вірно</v>
      </c>
      <c r="AC121" s="15" t="str">
        <f t="shared" si="68"/>
        <v>Вірно</v>
      </c>
      <c r="AD121" s="15" t="str">
        <f t="shared" si="69"/>
        <v>Вірно</v>
      </c>
      <c r="AE121" s="15" t="str">
        <f t="shared" si="70"/>
        <v>Вірно</v>
      </c>
      <c r="AF121" s="15" t="str">
        <f t="shared" si="71"/>
        <v>Вірно</v>
      </c>
      <c r="AG121" s="15" t="str">
        <f t="shared" si="72"/>
        <v>Вірно</v>
      </c>
      <c r="AH121" s="15" t="str">
        <f t="shared" si="73"/>
        <v>Вірно</v>
      </c>
      <c r="AI121" s="15" t="str">
        <f t="shared" si="74"/>
        <v>Вірно</v>
      </c>
      <c r="AJ121" s="15" t="str">
        <f t="shared" si="75"/>
        <v>Вірно</v>
      </c>
      <c r="AK121" s="15" t="str">
        <f t="shared" si="76"/>
        <v>Вірно</v>
      </c>
      <c r="AL121" s="15" t="str">
        <f t="shared" si="77"/>
        <v>Вірно</v>
      </c>
    </row>
    <row r="122" spans="1:38" s="87" customFormat="1" ht="15" customHeight="1" x14ac:dyDescent="0.25">
      <c r="A122" s="65" t="s">
        <v>720</v>
      </c>
      <c r="B122" s="72" t="s">
        <v>44</v>
      </c>
      <c r="C122" s="89" t="s">
        <v>407</v>
      </c>
      <c r="D122" s="45" t="s">
        <v>109</v>
      </c>
      <c r="E122" s="46">
        <v>0</v>
      </c>
      <c r="F122" s="46">
        <v>0</v>
      </c>
      <c r="G122" s="46">
        <v>0</v>
      </c>
      <c r="H122" s="46">
        <v>0</v>
      </c>
      <c r="I122" s="46">
        <v>0</v>
      </c>
      <c r="J122" s="46">
        <v>0</v>
      </c>
      <c r="K122" s="46">
        <v>0</v>
      </c>
      <c r="L122" s="46">
        <v>0</v>
      </c>
      <c r="M122" s="46">
        <v>0</v>
      </c>
      <c r="N122" s="46">
        <v>0</v>
      </c>
      <c r="O122" s="46">
        <v>0</v>
      </c>
      <c r="P122" s="46">
        <v>0</v>
      </c>
      <c r="Q122" s="46">
        <v>0</v>
      </c>
      <c r="R122" s="46">
        <v>0</v>
      </c>
      <c r="S122" s="46">
        <v>0</v>
      </c>
      <c r="T122" s="46">
        <v>0</v>
      </c>
      <c r="U122" s="46">
        <v>0</v>
      </c>
      <c r="V122" s="46">
        <v>0</v>
      </c>
      <c r="W122" s="46">
        <v>0</v>
      </c>
      <c r="X122" s="46">
        <v>0</v>
      </c>
      <c r="Z122" s="15" t="str">
        <f t="shared" si="65"/>
        <v>Вірно</v>
      </c>
      <c r="AA122" s="15" t="str">
        <f t="shared" si="66"/>
        <v>Вірно</v>
      </c>
      <c r="AB122" s="15" t="str">
        <f t="shared" si="67"/>
        <v>Вірно</v>
      </c>
      <c r="AC122" s="15" t="str">
        <f t="shared" si="68"/>
        <v>Вірно</v>
      </c>
      <c r="AD122" s="15" t="str">
        <f t="shared" si="69"/>
        <v>Вірно</v>
      </c>
      <c r="AE122" s="15" t="str">
        <f t="shared" si="70"/>
        <v>Вірно</v>
      </c>
      <c r="AF122" s="15" t="str">
        <f t="shared" si="71"/>
        <v>Вірно</v>
      </c>
      <c r="AG122" s="15" t="str">
        <f t="shared" si="72"/>
        <v>Вірно</v>
      </c>
      <c r="AH122" s="15" t="str">
        <f t="shared" si="73"/>
        <v>Вірно</v>
      </c>
      <c r="AI122" s="15" t="str">
        <f t="shared" si="74"/>
        <v>Вірно</v>
      </c>
      <c r="AJ122" s="15" t="str">
        <f t="shared" si="75"/>
        <v>Вірно</v>
      </c>
      <c r="AK122" s="15" t="str">
        <f t="shared" si="76"/>
        <v>Вірно</v>
      </c>
      <c r="AL122" s="15" t="str">
        <f t="shared" si="77"/>
        <v>Вірно</v>
      </c>
    </row>
    <row r="123" spans="1:38" s="87" customFormat="1" ht="15" customHeight="1" x14ac:dyDescent="0.25">
      <c r="A123" s="65" t="s">
        <v>721</v>
      </c>
      <c r="B123" s="72" t="s">
        <v>210</v>
      </c>
      <c r="C123" s="89" t="s">
        <v>408</v>
      </c>
      <c r="D123" s="45" t="s">
        <v>109</v>
      </c>
      <c r="E123" s="46">
        <v>0</v>
      </c>
      <c r="F123" s="46">
        <v>0</v>
      </c>
      <c r="G123" s="46">
        <v>0</v>
      </c>
      <c r="H123" s="46">
        <v>0</v>
      </c>
      <c r="I123" s="46">
        <v>0</v>
      </c>
      <c r="J123" s="46">
        <v>0</v>
      </c>
      <c r="K123" s="46">
        <v>0</v>
      </c>
      <c r="L123" s="46">
        <v>0</v>
      </c>
      <c r="M123" s="46">
        <v>0</v>
      </c>
      <c r="N123" s="46">
        <v>0</v>
      </c>
      <c r="O123" s="46">
        <v>0</v>
      </c>
      <c r="P123" s="46">
        <v>0</v>
      </c>
      <c r="Q123" s="46">
        <v>0</v>
      </c>
      <c r="R123" s="46">
        <v>0</v>
      </c>
      <c r="S123" s="46">
        <v>0</v>
      </c>
      <c r="T123" s="46">
        <v>0</v>
      </c>
      <c r="U123" s="46">
        <v>0</v>
      </c>
      <c r="V123" s="46">
        <v>0</v>
      </c>
      <c r="W123" s="46">
        <v>0</v>
      </c>
      <c r="X123" s="46">
        <v>0</v>
      </c>
      <c r="Z123" s="15" t="str">
        <f t="shared" si="65"/>
        <v>Вірно</v>
      </c>
      <c r="AA123" s="15" t="str">
        <f t="shared" si="66"/>
        <v>Вірно</v>
      </c>
      <c r="AB123" s="15" t="str">
        <f t="shared" si="67"/>
        <v>Вірно</v>
      </c>
      <c r="AC123" s="15" t="str">
        <f t="shared" si="68"/>
        <v>Вірно</v>
      </c>
      <c r="AD123" s="15" t="str">
        <f t="shared" si="69"/>
        <v>Вірно</v>
      </c>
      <c r="AE123" s="15" t="str">
        <f t="shared" si="70"/>
        <v>Вірно</v>
      </c>
      <c r="AF123" s="15" t="str">
        <f t="shared" si="71"/>
        <v>Вірно</v>
      </c>
      <c r="AG123" s="15" t="str">
        <f t="shared" si="72"/>
        <v>Вірно</v>
      </c>
      <c r="AH123" s="15" t="str">
        <f t="shared" si="73"/>
        <v>Вірно</v>
      </c>
      <c r="AI123" s="15" t="str">
        <f t="shared" si="74"/>
        <v>Вірно</v>
      </c>
      <c r="AJ123" s="15" t="str">
        <f t="shared" si="75"/>
        <v>Вірно</v>
      </c>
      <c r="AK123" s="15" t="str">
        <f t="shared" si="76"/>
        <v>Вірно</v>
      </c>
      <c r="AL123" s="15" t="str">
        <f t="shared" si="77"/>
        <v>Вірно</v>
      </c>
    </row>
    <row r="124" spans="1:38" s="87" customFormat="1" ht="15" customHeight="1" x14ac:dyDescent="0.25">
      <c r="A124" s="65" t="s">
        <v>722</v>
      </c>
      <c r="B124" s="72" t="s">
        <v>211</v>
      </c>
      <c r="C124" s="89" t="s">
        <v>409</v>
      </c>
      <c r="D124" s="45" t="s">
        <v>109</v>
      </c>
      <c r="E124" s="46">
        <v>0</v>
      </c>
      <c r="F124" s="46">
        <v>0</v>
      </c>
      <c r="G124" s="46">
        <v>0</v>
      </c>
      <c r="H124" s="46">
        <v>0</v>
      </c>
      <c r="I124" s="46">
        <v>0</v>
      </c>
      <c r="J124" s="46">
        <v>0</v>
      </c>
      <c r="K124" s="46">
        <v>0</v>
      </c>
      <c r="L124" s="46">
        <v>0</v>
      </c>
      <c r="M124" s="46">
        <v>0</v>
      </c>
      <c r="N124" s="46">
        <v>0</v>
      </c>
      <c r="O124" s="46">
        <v>0</v>
      </c>
      <c r="P124" s="46">
        <v>0</v>
      </c>
      <c r="Q124" s="46">
        <v>0</v>
      </c>
      <c r="R124" s="46">
        <v>0</v>
      </c>
      <c r="S124" s="46">
        <v>0</v>
      </c>
      <c r="T124" s="46">
        <v>0</v>
      </c>
      <c r="U124" s="46">
        <v>0</v>
      </c>
      <c r="V124" s="46">
        <v>0</v>
      </c>
      <c r="W124" s="46">
        <v>0</v>
      </c>
      <c r="X124" s="46">
        <v>0</v>
      </c>
      <c r="Z124" s="15" t="str">
        <f t="shared" si="65"/>
        <v>Вірно</v>
      </c>
      <c r="AA124" s="15" t="str">
        <f t="shared" si="66"/>
        <v>Вірно</v>
      </c>
      <c r="AB124" s="15" t="str">
        <f t="shared" si="67"/>
        <v>Вірно</v>
      </c>
      <c r="AC124" s="15" t="str">
        <f t="shared" si="68"/>
        <v>Вірно</v>
      </c>
      <c r="AD124" s="15" t="str">
        <f t="shared" si="69"/>
        <v>Вірно</v>
      </c>
      <c r="AE124" s="15" t="str">
        <f t="shared" si="70"/>
        <v>Вірно</v>
      </c>
      <c r="AF124" s="15" t="str">
        <f t="shared" si="71"/>
        <v>Вірно</v>
      </c>
      <c r="AG124" s="15" t="str">
        <f t="shared" si="72"/>
        <v>Вірно</v>
      </c>
      <c r="AH124" s="15" t="str">
        <f t="shared" si="73"/>
        <v>Вірно</v>
      </c>
      <c r="AI124" s="15" t="str">
        <f t="shared" si="74"/>
        <v>Вірно</v>
      </c>
      <c r="AJ124" s="15" t="str">
        <f t="shared" si="75"/>
        <v>Вірно</v>
      </c>
      <c r="AK124" s="15" t="str">
        <f t="shared" si="76"/>
        <v>Вірно</v>
      </c>
      <c r="AL124" s="15" t="str">
        <f t="shared" si="77"/>
        <v>Вірно</v>
      </c>
    </row>
    <row r="125" spans="1:38" s="87" customFormat="1" ht="15" customHeight="1" x14ac:dyDescent="0.25">
      <c r="A125" s="65" t="s">
        <v>723</v>
      </c>
      <c r="B125" s="72" t="s">
        <v>212</v>
      </c>
      <c r="C125" s="89" t="s">
        <v>410</v>
      </c>
      <c r="D125" s="45" t="s">
        <v>109</v>
      </c>
      <c r="E125" s="46">
        <v>0</v>
      </c>
      <c r="F125" s="46">
        <v>0</v>
      </c>
      <c r="G125" s="46">
        <v>0</v>
      </c>
      <c r="H125" s="46">
        <v>0</v>
      </c>
      <c r="I125" s="46">
        <v>0</v>
      </c>
      <c r="J125" s="46">
        <v>0</v>
      </c>
      <c r="K125" s="46">
        <v>0</v>
      </c>
      <c r="L125" s="46">
        <v>0</v>
      </c>
      <c r="M125" s="46">
        <v>0</v>
      </c>
      <c r="N125" s="46">
        <v>0</v>
      </c>
      <c r="O125" s="46">
        <v>0</v>
      </c>
      <c r="P125" s="46">
        <v>0</v>
      </c>
      <c r="Q125" s="46">
        <v>0</v>
      </c>
      <c r="R125" s="46">
        <v>0</v>
      </c>
      <c r="S125" s="46">
        <v>0</v>
      </c>
      <c r="T125" s="46">
        <v>0</v>
      </c>
      <c r="U125" s="46">
        <v>0</v>
      </c>
      <c r="V125" s="46">
        <v>0</v>
      </c>
      <c r="W125" s="46">
        <v>0</v>
      </c>
      <c r="X125" s="46">
        <v>0</v>
      </c>
      <c r="Z125" s="15" t="str">
        <f t="shared" si="65"/>
        <v>Вірно</v>
      </c>
      <c r="AA125" s="15" t="str">
        <f t="shared" si="66"/>
        <v>Вірно</v>
      </c>
      <c r="AB125" s="15" t="str">
        <f t="shared" si="67"/>
        <v>Вірно</v>
      </c>
      <c r="AC125" s="15" t="str">
        <f t="shared" si="68"/>
        <v>Вірно</v>
      </c>
      <c r="AD125" s="15" t="str">
        <f t="shared" si="69"/>
        <v>Вірно</v>
      </c>
      <c r="AE125" s="15" t="str">
        <f t="shared" si="70"/>
        <v>Вірно</v>
      </c>
      <c r="AF125" s="15" t="str">
        <f t="shared" si="71"/>
        <v>Вірно</v>
      </c>
      <c r="AG125" s="15" t="str">
        <f t="shared" si="72"/>
        <v>Вірно</v>
      </c>
      <c r="AH125" s="15" t="str">
        <f t="shared" si="73"/>
        <v>Вірно</v>
      </c>
      <c r="AI125" s="15" t="str">
        <f t="shared" si="74"/>
        <v>Вірно</v>
      </c>
      <c r="AJ125" s="15" t="str">
        <f t="shared" si="75"/>
        <v>Вірно</v>
      </c>
      <c r="AK125" s="15" t="str">
        <f t="shared" si="76"/>
        <v>Вірно</v>
      </c>
      <c r="AL125" s="15" t="str">
        <f t="shared" si="77"/>
        <v>Вірно</v>
      </c>
    </row>
    <row r="126" spans="1:38" s="87" customFormat="1" ht="15" customHeight="1" x14ac:dyDescent="0.25">
      <c r="A126" s="65" t="s">
        <v>724</v>
      </c>
      <c r="B126" s="72" t="s">
        <v>213</v>
      </c>
      <c r="C126" s="89" t="s">
        <v>411</v>
      </c>
      <c r="D126" s="45" t="s">
        <v>109</v>
      </c>
      <c r="E126" s="46">
        <v>0</v>
      </c>
      <c r="F126" s="46">
        <v>0</v>
      </c>
      <c r="G126" s="46">
        <v>0</v>
      </c>
      <c r="H126" s="46">
        <v>0</v>
      </c>
      <c r="I126" s="46">
        <v>0</v>
      </c>
      <c r="J126" s="46">
        <v>0</v>
      </c>
      <c r="K126" s="46">
        <v>0</v>
      </c>
      <c r="L126" s="46">
        <v>0</v>
      </c>
      <c r="M126" s="46">
        <v>0</v>
      </c>
      <c r="N126" s="46">
        <v>0</v>
      </c>
      <c r="O126" s="46">
        <v>0</v>
      </c>
      <c r="P126" s="46">
        <v>0</v>
      </c>
      <c r="Q126" s="46">
        <v>0</v>
      </c>
      <c r="R126" s="46">
        <v>0</v>
      </c>
      <c r="S126" s="46">
        <v>0</v>
      </c>
      <c r="T126" s="46">
        <v>0</v>
      </c>
      <c r="U126" s="46">
        <v>0</v>
      </c>
      <c r="V126" s="46">
        <v>0</v>
      </c>
      <c r="W126" s="46">
        <v>0</v>
      </c>
      <c r="X126" s="46">
        <v>0</v>
      </c>
      <c r="Z126" s="15" t="str">
        <f t="shared" si="65"/>
        <v>Вірно</v>
      </c>
      <c r="AA126" s="15" t="str">
        <f t="shared" si="66"/>
        <v>Вірно</v>
      </c>
      <c r="AB126" s="15" t="str">
        <f t="shared" si="67"/>
        <v>Вірно</v>
      </c>
      <c r="AC126" s="15" t="str">
        <f t="shared" si="68"/>
        <v>Вірно</v>
      </c>
      <c r="AD126" s="15" t="str">
        <f t="shared" si="69"/>
        <v>Вірно</v>
      </c>
      <c r="AE126" s="15" t="str">
        <f t="shared" si="70"/>
        <v>Вірно</v>
      </c>
      <c r="AF126" s="15" t="str">
        <f t="shared" si="71"/>
        <v>Вірно</v>
      </c>
      <c r="AG126" s="15" t="str">
        <f t="shared" si="72"/>
        <v>Вірно</v>
      </c>
      <c r="AH126" s="15" t="str">
        <f t="shared" si="73"/>
        <v>Вірно</v>
      </c>
      <c r="AI126" s="15" t="str">
        <f t="shared" si="74"/>
        <v>Вірно</v>
      </c>
      <c r="AJ126" s="15" t="str">
        <f t="shared" si="75"/>
        <v>Вірно</v>
      </c>
      <c r="AK126" s="15" t="str">
        <f t="shared" si="76"/>
        <v>Вірно</v>
      </c>
      <c r="AL126" s="15" t="str">
        <f t="shared" si="77"/>
        <v>Вірно</v>
      </c>
    </row>
    <row r="127" spans="1:38" s="87" customFormat="1" ht="15" customHeight="1" x14ac:dyDescent="0.25">
      <c r="A127" s="65" t="s">
        <v>725</v>
      </c>
      <c r="B127" s="72" t="s">
        <v>214</v>
      </c>
      <c r="C127" s="89" t="s">
        <v>412</v>
      </c>
      <c r="D127" s="45" t="s">
        <v>109</v>
      </c>
      <c r="E127" s="46">
        <v>0</v>
      </c>
      <c r="F127" s="46">
        <v>0</v>
      </c>
      <c r="G127" s="46">
        <v>0</v>
      </c>
      <c r="H127" s="46">
        <v>0</v>
      </c>
      <c r="I127" s="46">
        <v>0</v>
      </c>
      <c r="J127" s="46">
        <v>0</v>
      </c>
      <c r="K127" s="46">
        <v>0</v>
      </c>
      <c r="L127" s="46">
        <v>0</v>
      </c>
      <c r="M127" s="46">
        <v>0</v>
      </c>
      <c r="N127" s="46">
        <v>0</v>
      </c>
      <c r="O127" s="46">
        <v>0</v>
      </c>
      <c r="P127" s="46">
        <v>0</v>
      </c>
      <c r="Q127" s="46">
        <v>0</v>
      </c>
      <c r="R127" s="46">
        <v>0</v>
      </c>
      <c r="S127" s="46">
        <v>0</v>
      </c>
      <c r="T127" s="46">
        <v>0</v>
      </c>
      <c r="U127" s="46">
        <v>0</v>
      </c>
      <c r="V127" s="46">
        <v>0</v>
      </c>
      <c r="W127" s="46">
        <v>0</v>
      </c>
      <c r="X127" s="46">
        <v>0</v>
      </c>
      <c r="Z127" s="15" t="str">
        <f t="shared" si="65"/>
        <v>Вірно</v>
      </c>
      <c r="AA127" s="15" t="str">
        <f t="shared" si="66"/>
        <v>Вірно</v>
      </c>
      <c r="AB127" s="15" t="str">
        <f t="shared" si="67"/>
        <v>Вірно</v>
      </c>
      <c r="AC127" s="15" t="str">
        <f t="shared" si="68"/>
        <v>Вірно</v>
      </c>
      <c r="AD127" s="15" t="str">
        <f t="shared" si="69"/>
        <v>Вірно</v>
      </c>
      <c r="AE127" s="15" t="str">
        <f t="shared" si="70"/>
        <v>Вірно</v>
      </c>
      <c r="AF127" s="15" t="str">
        <f t="shared" si="71"/>
        <v>Вірно</v>
      </c>
      <c r="AG127" s="15" t="str">
        <f t="shared" si="72"/>
        <v>Вірно</v>
      </c>
      <c r="AH127" s="15" t="str">
        <f t="shared" si="73"/>
        <v>Вірно</v>
      </c>
      <c r="AI127" s="15" t="str">
        <f t="shared" si="74"/>
        <v>Вірно</v>
      </c>
      <c r="AJ127" s="15" t="str">
        <f t="shared" si="75"/>
        <v>Вірно</v>
      </c>
      <c r="AK127" s="15" t="str">
        <f t="shared" si="76"/>
        <v>Вірно</v>
      </c>
      <c r="AL127" s="15" t="str">
        <f t="shared" si="77"/>
        <v>Вірно</v>
      </c>
    </row>
    <row r="128" spans="1:38" s="87" customFormat="1" ht="15" customHeight="1" x14ac:dyDescent="0.25">
      <c r="A128" s="65" t="s">
        <v>726</v>
      </c>
      <c r="B128" s="72" t="s">
        <v>215</v>
      </c>
      <c r="C128" s="89" t="s">
        <v>413</v>
      </c>
      <c r="D128" s="45" t="s">
        <v>109</v>
      </c>
      <c r="E128" s="46">
        <v>0</v>
      </c>
      <c r="F128" s="46">
        <v>0</v>
      </c>
      <c r="G128" s="46">
        <v>0</v>
      </c>
      <c r="H128" s="46">
        <v>0</v>
      </c>
      <c r="I128" s="46">
        <v>0</v>
      </c>
      <c r="J128" s="46">
        <v>0</v>
      </c>
      <c r="K128" s="46">
        <v>0</v>
      </c>
      <c r="L128" s="46">
        <v>0</v>
      </c>
      <c r="M128" s="46">
        <v>0</v>
      </c>
      <c r="N128" s="46">
        <v>0</v>
      </c>
      <c r="O128" s="46">
        <v>0</v>
      </c>
      <c r="P128" s="46">
        <v>0</v>
      </c>
      <c r="Q128" s="46">
        <v>0</v>
      </c>
      <c r="R128" s="46">
        <v>0</v>
      </c>
      <c r="S128" s="46">
        <v>0</v>
      </c>
      <c r="T128" s="46">
        <v>0</v>
      </c>
      <c r="U128" s="46">
        <v>0</v>
      </c>
      <c r="V128" s="46">
        <v>0</v>
      </c>
      <c r="W128" s="46">
        <v>0</v>
      </c>
      <c r="X128" s="46">
        <v>0</v>
      </c>
      <c r="Z128" s="15" t="str">
        <f t="shared" si="65"/>
        <v>Вірно</v>
      </c>
      <c r="AA128" s="15" t="str">
        <f t="shared" si="66"/>
        <v>Вірно</v>
      </c>
      <c r="AB128" s="15" t="str">
        <f t="shared" si="67"/>
        <v>Вірно</v>
      </c>
      <c r="AC128" s="15" t="str">
        <f t="shared" si="68"/>
        <v>Вірно</v>
      </c>
      <c r="AD128" s="15" t="str">
        <f t="shared" si="69"/>
        <v>Вірно</v>
      </c>
      <c r="AE128" s="15" t="str">
        <f t="shared" si="70"/>
        <v>Вірно</v>
      </c>
      <c r="AF128" s="15" t="str">
        <f t="shared" si="71"/>
        <v>Вірно</v>
      </c>
      <c r="AG128" s="15" t="str">
        <f t="shared" si="72"/>
        <v>Вірно</v>
      </c>
      <c r="AH128" s="15" t="str">
        <f t="shared" si="73"/>
        <v>Вірно</v>
      </c>
      <c r="AI128" s="15" t="str">
        <f t="shared" si="74"/>
        <v>Вірно</v>
      </c>
      <c r="AJ128" s="15" t="str">
        <f t="shared" si="75"/>
        <v>Вірно</v>
      </c>
      <c r="AK128" s="15" t="str">
        <f t="shared" si="76"/>
        <v>Вірно</v>
      </c>
      <c r="AL128" s="15" t="str">
        <f t="shared" si="77"/>
        <v>Вірно</v>
      </c>
    </row>
    <row r="129" spans="1:38" s="87" customFormat="1" ht="15" customHeight="1" x14ac:dyDescent="0.25">
      <c r="A129" s="65" t="s">
        <v>727</v>
      </c>
      <c r="B129" s="72" t="s">
        <v>216</v>
      </c>
      <c r="C129" s="89" t="s">
        <v>414</v>
      </c>
      <c r="D129" s="45" t="s">
        <v>109</v>
      </c>
      <c r="E129" s="46">
        <v>0</v>
      </c>
      <c r="F129" s="46">
        <v>0</v>
      </c>
      <c r="G129" s="46">
        <v>0</v>
      </c>
      <c r="H129" s="46">
        <v>0</v>
      </c>
      <c r="I129" s="46">
        <v>0</v>
      </c>
      <c r="J129" s="46">
        <v>0</v>
      </c>
      <c r="K129" s="46">
        <v>0</v>
      </c>
      <c r="L129" s="46">
        <v>0</v>
      </c>
      <c r="M129" s="46">
        <v>0</v>
      </c>
      <c r="N129" s="46">
        <v>0</v>
      </c>
      <c r="O129" s="46">
        <v>0</v>
      </c>
      <c r="P129" s="46">
        <v>0</v>
      </c>
      <c r="Q129" s="46">
        <v>0</v>
      </c>
      <c r="R129" s="46">
        <v>0</v>
      </c>
      <c r="S129" s="46">
        <v>0</v>
      </c>
      <c r="T129" s="46">
        <v>0</v>
      </c>
      <c r="U129" s="46">
        <v>0</v>
      </c>
      <c r="V129" s="46">
        <v>0</v>
      </c>
      <c r="W129" s="46">
        <v>0</v>
      </c>
      <c r="X129" s="46">
        <v>0</v>
      </c>
      <c r="Z129" s="15" t="str">
        <f t="shared" si="65"/>
        <v>Вірно</v>
      </c>
      <c r="AA129" s="15" t="str">
        <f t="shared" si="66"/>
        <v>Вірно</v>
      </c>
      <c r="AB129" s="15" t="str">
        <f t="shared" si="67"/>
        <v>Вірно</v>
      </c>
      <c r="AC129" s="15" t="str">
        <f t="shared" si="68"/>
        <v>Вірно</v>
      </c>
      <c r="AD129" s="15" t="str">
        <f t="shared" si="69"/>
        <v>Вірно</v>
      </c>
      <c r="AE129" s="15" t="str">
        <f t="shared" si="70"/>
        <v>Вірно</v>
      </c>
      <c r="AF129" s="15" t="str">
        <f t="shared" si="71"/>
        <v>Вірно</v>
      </c>
      <c r="AG129" s="15" t="str">
        <f t="shared" si="72"/>
        <v>Вірно</v>
      </c>
      <c r="AH129" s="15" t="str">
        <f t="shared" si="73"/>
        <v>Вірно</v>
      </c>
      <c r="AI129" s="15" t="str">
        <f t="shared" si="74"/>
        <v>Вірно</v>
      </c>
      <c r="AJ129" s="15" t="str">
        <f t="shared" si="75"/>
        <v>Вірно</v>
      </c>
      <c r="AK129" s="15" t="str">
        <f t="shared" si="76"/>
        <v>Вірно</v>
      </c>
      <c r="AL129" s="15" t="str">
        <f t="shared" si="77"/>
        <v>Вірно</v>
      </c>
    </row>
    <row r="130" spans="1:38" s="87" customFormat="1" ht="15" customHeight="1" x14ac:dyDescent="0.25">
      <c r="A130" s="65" t="s">
        <v>728</v>
      </c>
      <c r="B130" s="72" t="s">
        <v>217</v>
      </c>
      <c r="C130" s="89" t="s">
        <v>415</v>
      </c>
      <c r="D130" s="45" t="s">
        <v>109</v>
      </c>
      <c r="E130" s="46">
        <v>0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v>0</v>
      </c>
      <c r="R130" s="46">
        <v>0</v>
      </c>
      <c r="S130" s="46">
        <v>0</v>
      </c>
      <c r="T130" s="46">
        <v>0</v>
      </c>
      <c r="U130" s="46">
        <v>0</v>
      </c>
      <c r="V130" s="46">
        <v>0</v>
      </c>
      <c r="W130" s="46">
        <v>0</v>
      </c>
      <c r="X130" s="46">
        <v>0</v>
      </c>
      <c r="Z130" s="15" t="str">
        <f t="shared" si="65"/>
        <v>Вірно</v>
      </c>
      <c r="AA130" s="15" t="str">
        <f t="shared" si="66"/>
        <v>Вірно</v>
      </c>
      <c r="AB130" s="15" t="str">
        <f t="shared" si="67"/>
        <v>Вірно</v>
      </c>
      <c r="AC130" s="15" t="str">
        <f t="shared" si="68"/>
        <v>Вірно</v>
      </c>
      <c r="AD130" s="15" t="str">
        <f t="shared" si="69"/>
        <v>Вірно</v>
      </c>
      <c r="AE130" s="15" t="str">
        <f t="shared" si="70"/>
        <v>Вірно</v>
      </c>
      <c r="AF130" s="15" t="str">
        <f t="shared" si="71"/>
        <v>Вірно</v>
      </c>
      <c r="AG130" s="15" t="str">
        <f t="shared" si="72"/>
        <v>Вірно</v>
      </c>
      <c r="AH130" s="15" t="str">
        <f t="shared" si="73"/>
        <v>Вірно</v>
      </c>
      <c r="AI130" s="15" t="str">
        <f t="shared" si="74"/>
        <v>Вірно</v>
      </c>
      <c r="AJ130" s="15" t="str">
        <f t="shared" si="75"/>
        <v>Вірно</v>
      </c>
      <c r="AK130" s="15" t="str">
        <f t="shared" si="76"/>
        <v>Вірно</v>
      </c>
      <c r="AL130" s="15" t="str">
        <f t="shared" si="77"/>
        <v>Вірно</v>
      </c>
    </row>
    <row r="131" spans="1:38" s="87" customFormat="1" ht="15" customHeight="1" x14ac:dyDescent="0.25">
      <c r="A131" s="65" t="s">
        <v>729</v>
      </c>
      <c r="B131" s="72" t="s">
        <v>218</v>
      </c>
      <c r="C131" s="89" t="s">
        <v>416</v>
      </c>
      <c r="D131" s="45" t="s">
        <v>109</v>
      </c>
      <c r="E131" s="46">
        <v>0</v>
      </c>
      <c r="F131" s="46">
        <v>0</v>
      </c>
      <c r="G131" s="46">
        <v>0</v>
      </c>
      <c r="H131" s="46">
        <v>0</v>
      </c>
      <c r="I131" s="46">
        <v>0</v>
      </c>
      <c r="J131" s="46">
        <v>0</v>
      </c>
      <c r="K131" s="46">
        <v>0</v>
      </c>
      <c r="L131" s="46">
        <v>0</v>
      </c>
      <c r="M131" s="46">
        <v>0</v>
      </c>
      <c r="N131" s="46">
        <v>0</v>
      </c>
      <c r="O131" s="46">
        <v>0</v>
      </c>
      <c r="P131" s="46">
        <v>0</v>
      </c>
      <c r="Q131" s="46">
        <v>0</v>
      </c>
      <c r="R131" s="46">
        <v>0</v>
      </c>
      <c r="S131" s="46">
        <v>0</v>
      </c>
      <c r="T131" s="46">
        <v>0</v>
      </c>
      <c r="U131" s="46">
        <v>0</v>
      </c>
      <c r="V131" s="46">
        <v>0</v>
      </c>
      <c r="W131" s="46">
        <v>0</v>
      </c>
      <c r="X131" s="46">
        <v>0</v>
      </c>
      <c r="Z131" s="15" t="str">
        <f t="shared" si="65"/>
        <v>Вірно</v>
      </c>
      <c r="AA131" s="15" t="str">
        <f t="shared" si="66"/>
        <v>Вірно</v>
      </c>
      <c r="AB131" s="15" t="str">
        <f t="shared" si="67"/>
        <v>Вірно</v>
      </c>
      <c r="AC131" s="15" t="str">
        <f t="shared" si="68"/>
        <v>Вірно</v>
      </c>
      <c r="AD131" s="15" t="str">
        <f t="shared" si="69"/>
        <v>Вірно</v>
      </c>
      <c r="AE131" s="15" t="str">
        <f t="shared" si="70"/>
        <v>Вірно</v>
      </c>
      <c r="AF131" s="15" t="str">
        <f t="shared" si="71"/>
        <v>Вірно</v>
      </c>
      <c r="AG131" s="15" t="str">
        <f t="shared" si="72"/>
        <v>Вірно</v>
      </c>
      <c r="AH131" s="15" t="str">
        <f t="shared" si="73"/>
        <v>Вірно</v>
      </c>
      <c r="AI131" s="15" t="str">
        <f t="shared" si="74"/>
        <v>Вірно</v>
      </c>
      <c r="AJ131" s="15" t="str">
        <f t="shared" si="75"/>
        <v>Вірно</v>
      </c>
      <c r="AK131" s="15" t="str">
        <f t="shared" si="76"/>
        <v>Вірно</v>
      </c>
      <c r="AL131" s="15" t="str">
        <f t="shared" si="77"/>
        <v>Вірно</v>
      </c>
    </row>
    <row r="132" spans="1:38" s="87" customFormat="1" ht="15" customHeight="1" x14ac:dyDescent="0.25">
      <c r="A132" s="65" t="s">
        <v>791</v>
      </c>
      <c r="B132" s="72" t="s">
        <v>219</v>
      </c>
      <c r="C132" s="89" t="s">
        <v>417</v>
      </c>
      <c r="D132" s="45" t="s">
        <v>109</v>
      </c>
      <c r="E132" s="46">
        <v>0</v>
      </c>
      <c r="F132" s="46">
        <v>0</v>
      </c>
      <c r="G132" s="46">
        <v>0</v>
      </c>
      <c r="H132" s="46">
        <v>0</v>
      </c>
      <c r="I132" s="46">
        <v>0</v>
      </c>
      <c r="J132" s="46">
        <v>0</v>
      </c>
      <c r="K132" s="46">
        <v>0</v>
      </c>
      <c r="L132" s="46">
        <v>0</v>
      </c>
      <c r="M132" s="46">
        <v>0</v>
      </c>
      <c r="N132" s="46">
        <v>0</v>
      </c>
      <c r="O132" s="46">
        <v>0</v>
      </c>
      <c r="P132" s="46">
        <v>0</v>
      </c>
      <c r="Q132" s="46">
        <v>0</v>
      </c>
      <c r="R132" s="46">
        <v>0</v>
      </c>
      <c r="S132" s="46">
        <v>0</v>
      </c>
      <c r="T132" s="46">
        <v>0</v>
      </c>
      <c r="U132" s="46">
        <v>0</v>
      </c>
      <c r="V132" s="46">
        <v>0</v>
      </c>
      <c r="W132" s="46">
        <v>0</v>
      </c>
      <c r="X132" s="46">
        <v>0</v>
      </c>
      <c r="Z132" s="15" t="str">
        <f t="shared" si="65"/>
        <v>Вірно</v>
      </c>
      <c r="AA132" s="15" t="str">
        <f t="shared" si="66"/>
        <v>Вірно</v>
      </c>
      <c r="AB132" s="15" t="str">
        <f t="shared" si="67"/>
        <v>Вірно</v>
      </c>
      <c r="AC132" s="15" t="str">
        <f t="shared" si="68"/>
        <v>Вірно</v>
      </c>
      <c r="AD132" s="15" t="str">
        <f t="shared" si="69"/>
        <v>Вірно</v>
      </c>
      <c r="AE132" s="15" t="str">
        <f t="shared" si="70"/>
        <v>Вірно</v>
      </c>
      <c r="AF132" s="15" t="str">
        <f t="shared" si="71"/>
        <v>Вірно</v>
      </c>
      <c r="AG132" s="15" t="str">
        <f t="shared" si="72"/>
        <v>Вірно</v>
      </c>
      <c r="AH132" s="15" t="str">
        <f t="shared" si="73"/>
        <v>Вірно</v>
      </c>
      <c r="AI132" s="15" t="str">
        <f t="shared" si="74"/>
        <v>Вірно</v>
      </c>
      <c r="AJ132" s="15" t="str">
        <f t="shared" si="75"/>
        <v>Вірно</v>
      </c>
      <c r="AK132" s="15" t="str">
        <f t="shared" si="76"/>
        <v>Вірно</v>
      </c>
      <c r="AL132" s="15" t="str">
        <f t="shared" si="77"/>
        <v>Вірно</v>
      </c>
    </row>
    <row r="133" spans="1:38" s="87" customFormat="1" ht="15" customHeight="1" x14ac:dyDescent="0.25">
      <c r="A133" s="65" t="s">
        <v>730</v>
      </c>
      <c r="B133" s="72" t="s">
        <v>46</v>
      </c>
      <c r="C133" s="89" t="s">
        <v>500</v>
      </c>
      <c r="D133" s="45" t="s">
        <v>110</v>
      </c>
      <c r="E133" s="46">
        <v>0</v>
      </c>
      <c r="F133" s="46">
        <v>0</v>
      </c>
      <c r="G133" s="46">
        <v>0</v>
      </c>
      <c r="H133" s="46">
        <v>0</v>
      </c>
      <c r="I133" s="46">
        <v>0</v>
      </c>
      <c r="J133" s="46">
        <v>0</v>
      </c>
      <c r="K133" s="46">
        <v>0</v>
      </c>
      <c r="L133" s="46">
        <v>0</v>
      </c>
      <c r="M133" s="46">
        <v>0</v>
      </c>
      <c r="N133" s="46">
        <v>0</v>
      </c>
      <c r="O133" s="46">
        <v>0</v>
      </c>
      <c r="P133" s="46">
        <v>0</v>
      </c>
      <c r="Q133" s="46">
        <v>0</v>
      </c>
      <c r="R133" s="46">
        <v>0</v>
      </c>
      <c r="S133" s="46">
        <v>0</v>
      </c>
      <c r="T133" s="46">
        <v>0</v>
      </c>
      <c r="U133" s="46">
        <v>0</v>
      </c>
      <c r="V133" s="46">
        <v>0</v>
      </c>
      <c r="W133" s="46">
        <v>0</v>
      </c>
      <c r="X133" s="46">
        <v>0</v>
      </c>
      <c r="Z133" s="15" t="str">
        <f t="shared" si="65"/>
        <v>Вірно</v>
      </c>
      <c r="AA133" s="15" t="str">
        <f t="shared" si="66"/>
        <v>Вірно</v>
      </c>
      <c r="AB133" s="15" t="str">
        <f t="shared" si="67"/>
        <v>Вірно</v>
      </c>
      <c r="AC133" s="15" t="str">
        <f t="shared" si="68"/>
        <v>Вірно</v>
      </c>
      <c r="AD133" s="15" t="str">
        <f t="shared" si="69"/>
        <v>Вірно</v>
      </c>
      <c r="AE133" s="15" t="str">
        <f t="shared" si="70"/>
        <v>Вірно</v>
      </c>
      <c r="AF133" s="15" t="str">
        <f t="shared" si="71"/>
        <v>Вірно</v>
      </c>
      <c r="AG133" s="15" t="str">
        <f t="shared" si="72"/>
        <v>Вірно</v>
      </c>
      <c r="AH133" s="15" t="str">
        <f t="shared" si="73"/>
        <v>Вірно</v>
      </c>
      <c r="AI133" s="15" t="str">
        <f t="shared" si="74"/>
        <v>Вірно</v>
      </c>
      <c r="AJ133" s="15" t="str">
        <f t="shared" si="75"/>
        <v>Вірно</v>
      </c>
      <c r="AK133" s="15" t="str">
        <f t="shared" si="76"/>
        <v>Вірно</v>
      </c>
      <c r="AL133" s="15" t="str">
        <f t="shared" si="77"/>
        <v>Вірно</v>
      </c>
    </row>
    <row r="134" spans="1:38" s="87" customFormat="1" ht="15" customHeight="1" x14ac:dyDescent="0.25">
      <c r="A134" s="65" t="s">
        <v>731</v>
      </c>
      <c r="B134" s="72" t="s">
        <v>48</v>
      </c>
      <c r="C134" s="89" t="s">
        <v>418</v>
      </c>
      <c r="D134" s="45" t="s">
        <v>111</v>
      </c>
      <c r="E134" s="46">
        <v>0</v>
      </c>
      <c r="F134" s="46">
        <v>0</v>
      </c>
      <c r="G134" s="46">
        <v>0</v>
      </c>
      <c r="H134" s="46">
        <v>0</v>
      </c>
      <c r="I134" s="46">
        <v>0</v>
      </c>
      <c r="J134" s="46">
        <v>0</v>
      </c>
      <c r="K134" s="46">
        <v>0</v>
      </c>
      <c r="L134" s="46">
        <v>0</v>
      </c>
      <c r="M134" s="46">
        <v>0</v>
      </c>
      <c r="N134" s="46">
        <v>0</v>
      </c>
      <c r="O134" s="46">
        <v>0</v>
      </c>
      <c r="P134" s="46">
        <v>0</v>
      </c>
      <c r="Q134" s="46">
        <v>0</v>
      </c>
      <c r="R134" s="46">
        <v>0</v>
      </c>
      <c r="S134" s="46">
        <v>0</v>
      </c>
      <c r="T134" s="46">
        <v>0</v>
      </c>
      <c r="U134" s="46">
        <v>0</v>
      </c>
      <c r="V134" s="46">
        <v>0</v>
      </c>
      <c r="W134" s="46">
        <v>0</v>
      </c>
      <c r="X134" s="46">
        <v>0</v>
      </c>
      <c r="Z134" s="15" t="str">
        <f t="shared" si="65"/>
        <v>Вірно</v>
      </c>
      <c r="AA134" s="15" t="str">
        <f t="shared" si="66"/>
        <v>Вірно</v>
      </c>
      <c r="AB134" s="15" t="str">
        <f t="shared" si="67"/>
        <v>Вірно</v>
      </c>
      <c r="AC134" s="15" t="str">
        <f t="shared" si="68"/>
        <v>Вірно</v>
      </c>
      <c r="AD134" s="15" t="str">
        <f t="shared" si="69"/>
        <v>Вірно</v>
      </c>
      <c r="AE134" s="15" t="str">
        <f t="shared" si="70"/>
        <v>Вірно</v>
      </c>
      <c r="AF134" s="15" t="str">
        <f t="shared" si="71"/>
        <v>Вірно</v>
      </c>
      <c r="AG134" s="15" t="str">
        <f t="shared" si="72"/>
        <v>Вірно</v>
      </c>
      <c r="AH134" s="15" t="str">
        <f t="shared" si="73"/>
        <v>Вірно</v>
      </c>
      <c r="AI134" s="15" t="str">
        <f t="shared" si="74"/>
        <v>Вірно</v>
      </c>
      <c r="AJ134" s="15" t="str">
        <f t="shared" si="75"/>
        <v>Вірно</v>
      </c>
      <c r="AK134" s="15" t="str">
        <f t="shared" si="76"/>
        <v>Вірно</v>
      </c>
      <c r="AL134" s="15" t="str">
        <f t="shared" si="77"/>
        <v>Вірно</v>
      </c>
    </row>
    <row r="135" spans="1:38" s="87" customFormat="1" ht="15" customHeight="1" x14ac:dyDescent="0.25">
      <c r="A135" s="65" t="s">
        <v>732</v>
      </c>
      <c r="B135" s="72" t="s">
        <v>50</v>
      </c>
      <c r="C135" s="89" t="s">
        <v>501</v>
      </c>
      <c r="D135" s="45" t="s">
        <v>112</v>
      </c>
      <c r="E135" s="46">
        <v>0</v>
      </c>
      <c r="F135" s="46">
        <v>0</v>
      </c>
      <c r="G135" s="46">
        <v>0</v>
      </c>
      <c r="H135" s="46">
        <v>0</v>
      </c>
      <c r="I135" s="46">
        <v>0</v>
      </c>
      <c r="J135" s="46">
        <v>0</v>
      </c>
      <c r="K135" s="46">
        <v>0</v>
      </c>
      <c r="L135" s="46">
        <v>0</v>
      </c>
      <c r="M135" s="46">
        <v>0</v>
      </c>
      <c r="N135" s="46">
        <v>0</v>
      </c>
      <c r="O135" s="46">
        <v>0</v>
      </c>
      <c r="P135" s="46">
        <v>0</v>
      </c>
      <c r="Q135" s="46">
        <v>0</v>
      </c>
      <c r="R135" s="46">
        <v>0</v>
      </c>
      <c r="S135" s="46">
        <v>0</v>
      </c>
      <c r="T135" s="46">
        <v>0</v>
      </c>
      <c r="U135" s="46">
        <v>0</v>
      </c>
      <c r="V135" s="46">
        <v>0</v>
      </c>
      <c r="W135" s="46">
        <v>0</v>
      </c>
      <c r="X135" s="46">
        <v>0</v>
      </c>
      <c r="Z135" s="15" t="str">
        <f t="shared" si="65"/>
        <v>Вірно</v>
      </c>
      <c r="AA135" s="15" t="str">
        <f t="shared" si="66"/>
        <v>Вірно</v>
      </c>
      <c r="AB135" s="15" t="str">
        <f t="shared" si="67"/>
        <v>Вірно</v>
      </c>
      <c r="AC135" s="15" t="str">
        <f t="shared" si="68"/>
        <v>Вірно</v>
      </c>
      <c r="AD135" s="15" t="str">
        <f t="shared" si="69"/>
        <v>Вірно</v>
      </c>
      <c r="AE135" s="15" t="str">
        <f t="shared" si="70"/>
        <v>Вірно</v>
      </c>
      <c r="AF135" s="15" t="str">
        <f t="shared" si="71"/>
        <v>Вірно</v>
      </c>
      <c r="AG135" s="15" t="str">
        <f t="shared" si="72"/>
        <v>Вірно</v>
      </c>
      <c r="AH135" s="15" t="str">
        <f t="shared" si="73"/>
        <v>Вірно</v>
      </c>
      <c r="AI135" s="15" t="str">
        <f t="shared" si="74"/>
        <v>Вірно</v>
      </c>
      <c r="AJ135" s="15" t="str">
        <f t="shared" si="75"/>
        <v>Вірно</v>
      </c>
      <c r="AK135" s="15" t="str">
        <f t="shared" si="76"/>
        <v>Вірно</v>
      </c>
      <c r="AL135" s="15" t="str">
        <f t="shared" si="77"/>
        <v>Вірно</v>
      </c>
    </row>
    <row r="136" spans="1:38" s="87" customFormat="1" ht="15" customHeight="1" x14ac:dyDescent="0.25">
      <c r="A136" s="65" t="s">
        <v>733</v>
      </c>
      <c r="B136" s="72" t="s">
        <v>52</v>
      </c>
      <c r="C136" s="89" t="s">
        <v>419</v>
      </c>
      <c r="D136" s="45" t="s">
        <v>113</v>
      </c>
      <c r="E136" s="46">
        <v>0</v>
      </c>
      <c r="F136" s="46">
        <v>0</v>
      </c>
      <c r="G136" s="46">
        <v>0</v>
      </c>
      <c r="H136" s="46">
        <v>0</v>
      </c>
      <c r="I136" s="46">
        <v>0</v>
      </c>
      <c r="J136" s="46">
        <v>0</v>
      </c>
      <c r="K136" s="46">
        <v>0</v>
      </c>
      <c r="L136" s="46">
        <v>0</v>
      </c>
      <c r="M136" s="46">
        <v>0</v>
      </c>
      <c r="N136" s="46">
        <v>0</v>
      </c>
      <c r="O136" s="46">
        <v>0</v>
      </c>
      <c r="P136" s="46">
        <v>0</v>
      </c>
      <c r="Q136" s="46">
        <v>0</v>
      </c>
      <c r="R136" s="46">
        <v>0</v>
      </c>
      <c r="S136" s="46">
        <v>0</v>
      </c>
      <c r="T136" s="46">
        <v>0</v>
      </c>
      <c r="U136" s="46">
        <v>0</v>
      </c>
      <c r="V136" s="46">
        <v>0</v>
      </c>
      <c r="W136" s="46">
        <v>0</v>
      </c>
      <c r="X136" s="46">
        <v>0</v>
      </c>
      <c r="Z136" s="15" t="str">
        <f t="shared" si="65"/>
        <v>Вірно</v>
      </c>
      <c r="AA136" s="15" t="str">
        <f t="shared" si="66"/>
        <v>Вірно</v>
      </c>
      <c r="AB136" s="15" t="str">
        <f t="shared" si="67"/>
        <v>Вірно</v>
      </c>
      <c r="AC136" s="15" t="str">
        <f t="shared" si="68"/>
        <v>Вірно</v>
      </c>
      <c r="AD136" s="15" t="str">
        <f t="shared" si="69"/>
        <v>Вірно</v>
      </c>
      <c r="AE136" s="15" t="str">
        <f t="shared" si="70"/>
        <v>Вірно</v>
      </c>
      <c r="AF136" s="15" t="str">
        <f t="shared" si="71"/>
        <v>Вірно</v>
      </c>
      <c r="AG136" s="15" t="str">
        <f t="shared" si="72"/>
        <v>Вірно</v>
      </c>
      <c r="AH136" s="15" t="str">
        <f t="shared" si="73"/>
        <v>Вірно</v>
      </c>
      <c r="AI136" s="15" t="str">
        <f t="shared" si="74"/>
        <v>Вірно</v>
      </c>
      <c r="AJ136" s="15" t="str">
        <f t="shared" si="75"/>
        <v>Вірно</v>
      </c>
      <c r="AK136" s="15" t="str">
        <f t="shared" si="76"/>
        <v>Вірно</v>
      </c>
      <c r="AL136" s="15" t="str">
        <f t="shared" si="77"/>
        <v>Вірно</v>
      </c>
    </row>
    <row r="137" spans="1:38" s="87" customFormat="1" ht="15" customHeight="1" x14ac:dyDescent="0.25">
      <c r="A137" s="65" t="s">
        <v>734</v>
      </c>
      <c r="B137" s="72" t="s">
        <v>204</v>
      </c>
      <c r="C137" s="89" t="s">
        <v>420</v>
      </c>
      <c r="D137" s="45" t="s">
        <v>113</v>
      </c>
      <c r="E137" s="46">
        <v>0</v>
      </c>
      <c r="F137" s="46">
        <v>0</v>
      </c>
      <c r="G137" s="46">
        <v>0</v>
      </c>
      <c r="H137" s="46">
        <v>0</v>
      </c>
      <c r="I137" s="46">
        <v>0</v>
      </c>
      <c r="J137" s="46">
        <v>0</v>
      </c>
      <c r="K137" s="46">
        <v>0</v>
      </c>
      <c r="L137" s="46">
        <v>0</v>
      </c>
      <c r="M137" s="46">
        <v>0</v>
      </c>
      <c r="N137" s="46">
        <v>0</v>
      </c>
      <c r="O137" s="46">
        <v>0</v>
      </c>
      <c r="P137" s="46">
        <v>0</v>
      </c>
      <c r="Q137" s="46">
        <v>0</v>
      </c>
      <c r="R137" s="46">
        <v>0</v>
      </c>
      <c r="S137" s="46">
        <v>0</v>
      </c>
      <c r="T137" s="46">
        <v>0</v>
      </c>
      <c r="U137" s="46">
        <v>0</v>
      </c>
      <c r="V137" s="46">
        <v>0</v>
      </c>
      <c r="W137" s="46">
        <v>0</v>
      </c>
      <c r="X137" s="46">
        <v>0</v>
      </c>
      <c r="Z137" s="15" t="str">
        <f t="shared" si="65"/>
        <v>Вірно</v>
      </c>
      <c r="AA137" s="15" t="str">
        <f t="shared" si="66"/>
        <v>Вірно</v>
      </c>
      <c r="AB137" s="15" t="str">
        <f t="shared" si="67"/>
        <v>Вірно</v>
      </c>
      <c r="AC137" s="15" t="str">
        <f t="shared" si="68"/>
        <v>Вірно</v>
      </c>
      <c r="AD137" s="15" t="str">
        <f t="shared" si="69"/>
        <v>Вірно</v>
      </c>
      <c r="AE137" s="15" t="str">
        <f t="shared" si="70"/>
        <v>Вірно</v>
      </c>
      <c r="AF137" s="15" t="str">
        <f t="shared" si="71"/>
        <v>Вірно</v>
      </c>
      <c r="AG137" s="15" t="str">
        <f t="shared" si="72"/>
        <v>Вірно</v>
      </c>
      <c r="AH137" s="15" t="str">
        <f t="shared" si="73"/>
        <v>Вірно</v>
      </c>
      <c r="AI137" s="15" t="str">
        <f t="shared" si="74"/>
        <v>Вірно</v>
      </c>
      <c r="AJ137" s="15" t="str">
        <f t="shared" si="75"/>
        <v>Вірно</v>
      </c>
      <c r="AK137" s="15" t="str">
        <f t="shared" si="76"/>
        <v>Вірно</v>
      </c>
      <c r="AL137" s="15" t="str">
        <f t="shared" si="77"/>
        <v>Вірно</v>
      </c>
    </row>
    <row r="138" spans="1:38" s="87" customFormat="1" ht="15" customHeight="1" x14ac:dyDescent="0.25">
      <c r="A138" s="65" t="s">
        <v>735</v>
      </c>
      <c r="B138" s="72" t="s">
        <v>54</v>
      </c>
      <c r="C138" s="89" t="s">
        <v>502</v>
      </c>
      <c r="D138" s="45" t="s">
        <v>114</v>
      </c>
      <c r="E138" s="46">
        <v>0</v>
      </c>
      <c r="F138" s="46">
        <v>0</v>
      </c>
      <c r="G138" s="46">
        <v>0</v>
      </c>
      <c r="H138" s="46">
        <v>0</v>
      </c>
      <c r="I138" s="46">
        <v>0</v>
      </c>
      <c r="J138" s="46">
        <v>0</v>
      </c>
      <c r="K138" s="46">
        <v>0</v>
      </c>
      <c r="L138" s="46">
        <v>0</v>
      </c>
      <c r="M138" s="46">
        <v>0</v>
      </c>
      <c r="N138" s="46">
        <v>0</v>
      </c>
      <c r="O138" s="46">
        <v>0</v>
      </c>
      <c r="P138" s="46">
        <v>0</v>
      </c>
      <c r="Q138" s="46">
        <v>0</v>
      </c>
      <c r="R138" s="46">
        <v>0</v>
      </c>
      <c r="S138" s="46">
        <v>0</v>
      </c>
      <c r="T138" s="46">
        <v>0</v>
      </c>
      <c r="U138" s="46">
        <v>0</v>
      </c>
      <c r="V138" s="46">
        <v>0</v>
      </c>
      <c r="W138" s="46">
        <v>0</v>
      </c>
      <c r="X138" s="46">
        <v>0</v>
      </c>
      <c r="Z138" s="15" t="str">
        <f t="shared" si="65"/>
        <v>Вірно</v>
      </c>
      <c r="AA138" s="15" t="str">
        <f t="shared" si="66"/>
        <v>Вірно</v>
      </c>
      <c r="AB138" s="15" t="str">
        <f t="shared" si="67"/>
        <v>Вірно</v>
      </c>
      <c r="AC138" s="15" t="str">
        <f t="shared" si="68"/>
        <v>Вірно</v>
      </c>
      <c r="AD138" s="15" t="str">
        <f t="shared" si="69"/>
        <v>Вірно</v>
      </c>
      <c r="AE138" s="15" t="str">
        <f t="shared" si="70"/>
        <v>Вірно</v>
      </c>
      <c r="AF138" s="15" t="str">
        <f t="shared" si="71"/>
        <v>Вірно</v>
      </c>
      <c r="AG138" s="15" t="str">
        <f t="shared" si="72"/>
        <v>Вірно</v>
      </c>
      <c r="AH138" s="15" t="str">
        <f t="shared" si="73"/>
        <v>Вірно</v>
      </c>
      <c r="AI138" s="15" t="str">
        <f t="shared" si="74"/>
        <v>Вірно</v>
      </c>
      <c r="AJ138" s="15" t="str">
        <f t="shared" si="75"/>
        <v>Вірно</v>
      </c>
      <c r="AK138" s="15" t="str">
        <f t="shared" si="76"/>
        <v>Вірно</v>
      </c>
      <c r="AL138" s="15" t="str">
        <f t="shared" si="77"/>
        <v>Вірно</v>
      </c>
    </row>
    <row r="139" spans="1:38" s="87" customFormat="1" ht="15" customHeight="1" x14ac:dyDescent="0.25">
      <c r="A139" s="65" t="s">
        <v>736</v>
      </c>
      <c r="B139" s="72" t="s">
        <v>56</v>
      </c>
      <c r="C139" s="89" t="s">
        <v>503</v>
      </c>
      <c r="D139" s="45" t="s">
        <v>115</v>
      </c>
      <c r="E139" s="46">
        <v>0</v>
      </c>
      <c r="F139" s="46">
        <v>0</v>
      </c>
      <c r="G139" s="46">
        <v>0</v>
      </c>
      <c r="H139" s="46">
        <v>0</v>
      </c>
      <c r="I139" s="46">
        <v>0</v>
      </c>
      <c r="J139" s="46">
        <v>0</v>
      </c>
      <c r="K139" s="46">
        <v>0</v>
      </c>
      <c r="L139" s="46">
        <v>0</v>
      </c>
      <c r="M139" s="46">
        <v>0</v>
      </c>
      <c r="N139" s="46">
        <v>0</v>
      </c>
      <c r="O139" s="46">
        <v>0</v>
      </c>
      <c r="P139" s="46">
        <v>0</v>
      </c>
      <c r="Q139" s="46">
        <v>0</v>
      </c>
      <c r="R139" s="46">
        <v>0</v>
      </c>
      <c r="S139" s="46">
        <v>0</v>
      </c>
      <c r="T139" s="46">
        <v>0</v>
      </c>
      <c r="U139" s="46">
        <v>0</v>
      </c>
      <c r="V139" s="46">
        <v>0</v>
      </c>
      <c r="W139" s="46">
        <v>0</v>
      </c>
      <c r="X139" s="46">
        <v>0</v>
      </c>
      <c r="Z139" s="15" t="str">
        <f t="shared" si="65"/>
        <v>Вірно</v>
      </c>
      <c r="AA139" s="15" t="str">
        <f t="shared" si="66"/>
        <v>Вірно</v>
      </c>
      <c r="AB139" s="15" t="str">
        <f t="shared" si="67"/>
        <v>Вірно</v>
      </c>
      <c r="AC139" s="15" t="str">
        <f t="shared" si="68"/>
        <v>Вірно</v>
      </c>
      <c r="AD139" s="15" t="str">
        <f t="shared" si="69"/>
        <v>Вірно</v>
      </c>
      <c r="AE139" s="15" t="str">
        <f t="shared" si="70"/>
        <v>Вірно</v>
      </c>
      <c r="AF139" s="15" t="str">
        <f t="shared" si="71"/>
        <v>Вірно</v>
      </c>
      <c r="AG139" s="15" t="str">
        <f t="shared" si="72"/>
        <v>Вірно</v>
      </c>
      <c r="AH139" s="15" t="str">
        <f t="shared" si="73"/>
        <v>Вірно</v>
      </c>
      <c r="AI139" s="15" t="str">
        <f t="shared" si="74"/>
        <v>Вірно</v>
      </c>
      <c r="AJ139" s="15" t="str">
        <f t="shared" si="75"/>
        <v>Вірно</v>
      </c>
      <c r="AK139" s="15" t="str">
        <f t="shared" si="76"/>
        <v>Вірно</v>
      </c>
      <c r="AL139" s="15" t="str">
        <f t="shared" si="77"/>
        <v>Вірно</v>
      </c>
    </row>
    <row r="140" spans="1:38" s="87" customFormat="1" ht="15" customHeight="1" x14ac:dyDescent="0.25">
      <c r="A140" s="65" t="s">
        <v>737</v>
      </c>
      <c r="B140" s="72" t="s">
        <v>58</v>
      </c>
      <c r="C140" s="89" t="s">
        <v>421</v>
      </c>
      <c r="D140" s="45" t="s">
        <v>116</v>
      </c>
      <c r="E140" s="46">
        <v>0</v>
      </c>
      <c r="F140" s="46">
        <v>0</v>
      </c>
      <c r="G140" s="46">
        <v>0</v>
      </c>
      <c r="H140" s="46">
        <v>0</v>
      </c>
      <c r="I140" s="46">
        <v>0</v>
      </c>
      <c r="J140" s="46">
        <v>0</v>
      </c>
      <c r="K140" s="46">
        <v>0</v>
      </c>
      <c r="L140" s="46">
        <v>0</v>
      </c>
      <c r="M140" s="46">
        <v>0</v>
      </c>
      <c r="N140" s="46">
        <v>0</v>
      </c>
      <c r="O140" s="46">
        <v>0</v>
      </c>
      <c r="P140" s="46">
        <v>0</v>
      </c>
      <c r="Q140" s="46">
        <v>0</v>
      </c>
      <c r="R140" s="46">
        <v>0</v>
      </c>
      <c r="S140" s="46">
        <v>0</v>
      </c>
      <c r="T140" s="46">
        <v>0</v>
      </c>
      <c r="U140" s="46">
        <v>0</v>
      </c>
      <c r="V140" s="46">
        <v>0</v>
      </c>
      <c r="W140" s="46">
        <v>0</v>
      </c>
      <c r="X140" s="46">
        <v>0</v>
      </c>
      <c r="Z140" s="15" t="str">
        <f t="shared" si="65"/>
        <v>Вірно</v>
      </c>
      <c r="AA140" s="15" t="str">
        <f t="shared" si="66"/>
        <v>Вірно</v>
      </c>
      <c r="AB140" s="15" t="str">
        <f t="shared" si="67"/>
        <v>Вірно</v>
      </c>
      <c r="AC140" s="15" t="str">
        <f t="shared" si="68"/>
        <v>Вірно</v>
      </c>
      <c r="AD140" s="15" t="str">
        <f t="shared" si="69"/>
        <v>Вірно</v>
      </c>
      <c r="AE140" s="15" t="str">
        <f t="shared" si="70"/>
        <v>Вірно</v>
      </c>
      <c r="AF140" s="15" t="str">
        <f t="shared" si="71"/>
        <v>Вірно</v>
      </c>
      <c r="AG140" s="15" t="str">
        <f t="shared" si="72"/>
        <v>Вірно</v>
      </c>
      <c r="AH140" s="15" t="str">
        <f t="shared" si="73"/>
        <v>Вірно</v>
      </c>
      <c r="AI140" s="15" t="str">
        <f t="shared" si="74"/>
        <v>Вірно</v>
      </c>
      <c r="AJ140" s="15" t="str">
        <f t="shared" si="75"/>
        <v>Вірно</v>
      </c>
      <c r="AK140" s="15" t="str">
        <f t="shared" si="76"/>
        <v>Вірно</v>
      </c>
      <c r="AL140" s="15" t="str">
        <f t="shared" si="77"/>
        <v>Вірно</v>
      </c>
    </row>
    <row r="141" spans="1:38" s="87" customFormat="1" ht="15" customHeight="1" x14ac:dyDescent="0.25">
      <c r="A141" s="65" t="s">
        <v>738</v>
      </c>
      <c r="B141" s="72" t="s">
        <v>205</v>
      </c>
      <c r="C141" s="89" t="s">
        <v>422</v>
      </c>
      <c r="D141" s="45" t="s">
        <v>116</v>
      </c>
      <c r="E141" s="46">
        <v>0</v>
      </c>
      <c r="F141" s="46">
        <v>0</v>
      </c>
      <c r="G141" s="46">
        <v>0</v>
      </c>
      <c r="H141" s="46">
        <v>0</v>
      </c>
      <c r="I141" s="46">
        <v>0</v>
      </c>
      <c r="J141" s="46">
        <v>0</v>
      </c>
      <c r="K141" s="46">
        <v>0</v>
      </c>
      <c r="L141" s="46">
        <v>0</v>
      </c>
      <c r="M141" s="46">
        <v>0</v>
      </c>
      <c r="N141" s="46">
        <v>0</v>
      </c>
      <c r="O141" s="46">
        <v>0</v>
      </c>
      <c r="P141" s="46">
        <v>0</v>
      </c>
      <c r="Q141" s="46">
        <v>0</v>
      </c>
      <c r="R141" s="46">
        <v>0</v>
      </c>
      <c r="S141" s="46">
        <v>0</v>
      </c>
      <c r="T141" s="46">
        <v>0</v>
      </c>
      <c r="U141" s="46">
        <v>0</v>
      </c>
      <c r="V141" s="46">
        <v>0</v>
      </c>
      <c r="W141" s="46">
        <v>0</v>
      </c>
      <c r="X141" s="46">
        <v>0</v>
      </c>
      <c r="Z141" s="15" t="str">
        <f t="shared" si="65"/>
        <v>Вірно</v>
      </c>
      <c r="AA141" s="15" t="str">
        <f t="shared" si="66"/>
        <v>Вірно</v>
      </c>
      <c r="AB141" s="15" t="str">
        <f t="shared" si="67"/>
        <v>Вірно</v>
      </c>
      <c r="AC141" s="15" t="str">
        <f t="shared" si="68"/>
        <v>Вірно</v>
      </c>
      <c r="AD141" s="15" t="str">
        <f t="shared" si="69"/>
        <v>Вірно</v>
      </c>
      <c r="AE141" s="15" t="str">
        <f t="shared" si="70"/>
        <v>Вірно</v>
      </c>
      <c r="AF141" s="15" t="str">
        <f t="shared" si="71"/>
        <v>Вірно</v>
      </c>
      <c r="AG141" s="15" t="str">
        <f t="shared" si="72"/>
        <v>Вірно</v>
      </c>
      <c r="AH141" s="15" t="str">
        <f t="shared" si="73"/>
        <v>Вірно</v>
      </c>
      <c r="AI141" s="15" t="str">
        <f t="shared" si="74"/>
        <v>Вірно</v>
      </c>
      <c r="AJ141" s="15" t="str">
        <f t="shared" si="75"/>
        <v>Вірно</v>
      </c>
      <c r="AK141" s="15" t="str">
        <f t="shared" si="76"/>
        <v>Вірно</v>
      </c>
      <c r="AL141" s="15" t="str">
        <f t="shared" si="77"/>
        <v>Вірно</v>
      </c>
    </row>
    <row r="142" spans="1:38" s="87" customFormat="1" ht="15" customHeight="1" x14ac:dyDescent="0.25">
      <c r="A142" s="65" t="s">
        <v>739</v>
      </c>
      <c r="B142" s="72" t="s">
        <v>206</v>
      </c>
      <c r="C142" s="89" t="s">
        <v>423</v>
      </c>
      <c r="D142" s="45" t="s">
        <v>116</v>
      </c>
      <c r="E142" s="46">
        <v>0</v>
      </c>
      <c r="F142" s="46">
        <v>0</v>
      </c>
      <c r="G142" s="46">
        <v>0</v>
      </c>
      <c r="H142" s="46">
        <v>0</v>
      </c>
      <c r="I142" s="46">
        <v>0</v>
      </c>
      <c r="J142" s="46">
        <v>0</v>
      </c>
      <c r="K142" s="46">
        <v>0</v>
      </c>
      <c r="L142" s="46">
        <v>0</v>
      </c>
      <c r="M142" s="46">
        <v>0</v>
      </c>
      <c r="N142" s="46">
        <v>0</v>
      </c>
      <c r="O142" s="46">
        <v>0</v>
      </c>
      <c r="P142" s="46">
        <v>0</v>
      </c>
      <c r="Q142" s="46">
        <v>0</v>
      </c>
      <c r="R142" s="46">
        <v>0</v>
      </c>
      <c r="S142" s="46">
        <v>0</v>
      </c>
      <c r="T142" s="46">
        <v>0</v>
      </c>
      <c r="U142" s="46">
        <v>0</v>
      </c>
      <c r="V142" s="46">
        <v>0</v>
      </c>
      <c r="W142" s="46">
        <v>0</v>
      </c>
      <c r="X142" s="46">
        <v>0</v>
      </c>
      <c r="Z142" s="15" t="str">
        <f t="shared" si="65"/>
        <v>Вірно</v>
      </c>
      <c r="AA142" s="15" t="str">
        <f t="shared" si="66"/>
        <v>Вірно</v>
      </c>
      <c r="AB142" s="15" t="str">
        <f t="shared" si="67"/>
        <v>Вірно</v>
      </c>
      <c r="AC142" s="15" t="str">
        <f t="shared" si="68"/>
        <v>Вірно</v>
      </c>
      <c r="AD142" s="15" t="str">
        <f t="shared" si="69"/>
        <v>Вірно</v>
      </c>
      <c r="AE142" s="15" t="str">
        <f t="shared" si="70"/>
        <v>Вірно</v>
      </c>
      <c r="AF142" s="15" t="str">
        <f t="shared" si="71"/>
        <v>Вірно</v>
      </c>
      <c r="AG142" s="15" t="str">
        <f t="shared" si="72"/>
        <v>Вірно</v>
      </c>
      <c r="AH142" s="15" t="str">
        <f t="shared" si="73"/>
        <v>Вірно</v>
      </c>
      <c r="AI142" s="15" t="str">
        <f t="shared" si="74"/>
        <v>Вірно</v>
      </c>
      <c r="AJ142" s="15" t="str">
        <f t="shared" si="75"/>
        <v>Вірно</v>
      </c>
      <c r="AK142" s="15" t="str">
        <f t="shared" si="76"/>
        <v>Вірно</v>
      </c>
      <c r="AL142" s="15" t="str">
        <f t="shared" si="77"/>
        <v>Вірно</v>
      </c>
    </row>
    <row r="143" spans="1:38" s="87" customFormat="1" ht="15" customHeight="1" x14ac:dyDescent="0.25">
      <c r="A143" s="65" t="s">
        <v>740</v>
      </c>
      <c r="B143" s="72" t="s">
        <v>60</v>
      </c>
      <c r="C143" s="89" t="s">
        <v>504</v>
      </c>
      <c r="D143" s="45" t="s">
        <v>117</v>
      </c>
      <c r="E143" s="46">
        <v>0</v>
      </c>
      <c r="F143" s="46">
        <v>0</v>
      </c>
      <c r="G143" s="46">
        <v>0</v>
      </c>
      <c r="H143" s="46">
        <v>0</v>
      </c>
      <c r="I143" s="46">
        <v>0</v>
      </c>
      <c r="J143" s="46">
        <v>0</v>
      </c>
      <c r="K143" s="46">
        <v>0</v>
      </c>
      <c r="L143" s="46">
        <v>0</v>
      </c>
      <c r="M143" s="46">
        <v>0</v>
      </c>
      <c r="N143" s="46">
        <v>0</v>
      </c>
      <c r="O143" s="46">
        <v>0</v>
      </c>
      <c r="P143" s="46">
        <v>0</v>
      </c>
      <c r="Q143" s="46">
        <v>0</v>
      </c>
      <c r="R143" s="46">
        <v>0</v>
      </c>
      <c r="S143" s="46">
        <v>0</v>
      </c>
      <c r="T143" s="46">
        <v>0</v>
      </c>
      <c r="U143" s="46">
        <v>0</v>
      </c>
      <c r="V143" s="46">
        <v>0</v>
      </c>
      <c r="W143" s="46">
        <v>0</v>
      </c>
      <c r="X143" s="46">
        <v>0</v>
      </c>
      <c r="Z143" s="15" t="str">
        <f t="shared" si="65"/>
        <v>Вірно</v>
      </c>
      <c r="AA143" s="15" t="str">
        <f t="shared" si="66"/>
        <v>Вірно</v>
      </c>
      <c r="AB143" s="15" t="str">
        <f t="shared" si="67"/>
        <v>Вірно</v>
      </c>
      <c r="AC143" s="15" t="str">
        <f t="shared" si="68"/>
        <v>Вірно</v>
      </c>
      <c r="AD143" s="15" t="str">
        <f t="shared" si="69"/>
        <v>Вірно</v>
      </c>
      <c r="AE143" s="15" t="str">
        <f t="shared" si="70"/>
        <v>Вірно</v>
      </c>
      <c r="AF143" s="15" t="str">
        <f t="shared" si="71"/>
        <v>Вірно</v>
      </c>
      <c r="AG143" s="15" t="str">
        <f t="shared" si="72"/>
        <v>Вірно</v>
      </c>
      <c r="AH143" s="15" t="str">
        <f t="shared" si="73"/>
        <v>Вірно</v>
      </c>
      <c r="AI143" s="15" t="str">
        <f t="shared" si="74"/>
        <v>Вірно</v>
      </c>
      <c r="AJ143" s="15" t="str">
        <f t="shared" si="75"/>
        <v>Вірно</v>
      </c>
      <c r="AK143" s="15" t="str">
        <f t="shared" si="76"/>
        <v>Вірно</v>
      </c>
      <c r="AL143" s="15" t="str">
        <f t="shared" si="77"/>
        <v>Вірно</v>
      </c>
    </row>
    <row r="144" spans="1:38" s="87" customFormat="1" ht="15" customHeight="1" x14ac:dyDescent="0.25">
      <c r="A144" s="65" t="s">
        <v>741</v>
      </c>
      <c r="B144" s="72" t="s">
        <v>62</v>
      </c>
      <c r="C144" s="89" t="s">
        <v>424</v>
      </c>
      <c r="D144" s="45" t="s">
        <v>118</v>
      </c>
      <c r="E144" s="46">
        <v>0</v>
      </c>
      <c r="F144" s="46">
        <v>0</v>
      </c>
      <c r="G144" s="46">
        <v>0</v>
      </c>
      <c r="H144" s="46">
        <v>0</v>
      </c>
      <c r="I144" s="46">
        <v>0</v>
      </c>
      <c r="J144" s="46">
        <v>0</v>
      </c>
      <c r="K144" s="46">
        <v>0</v>
      </c>
      <c r="L144" s="46">
        <v>0</v>
      </c>
      <c r="M144" s="46">
        <v>0</v>
      </c>
      <c r="N144" s="46">
        <v>0</v>
      </c>
      <c r="O144" s="46">
        <v>0</v>
      </c>
      <c r="P144" s="46">
        <v>0</v>
      </c>
      <c r="Q144" s="46">
        <v>0</v>
      </c>
      <c r="R144" s="46">
        <v>0</v>
      </c>
      <c r="S144" s="46">
        <v>0</v>
      </c>
      <c r="T144" s="46">
        <v>0</v>
      </c>
      <c r="U144" s="46">
        <v>0</v>
      </c>
      <c r="V144" s="46">
        <v>0</v>
      </c>
      <c r="W144" s="46">
        <v>0</v>
      </c>
      <c r="X144" s="46">
        <v>0</v>
      </c>
      <c r="Z144" s="15" t="str">
        <f t="shared" si="65"/>
        <v>Вірно</v>
      </c>
      <c r="AA144" s="15" t="str">
        <f t="shared" si="66"/>
        <v>Вірно</v>
      </c>
      <c r="AB144" s="15" t="str">
        <f t="shared" si="67"/>
        <v>Вірно</v>
      </c>
      <c r="AC144" s="15" t="str">
        <f t="shared" si="68"/>
        <v>Вірно</v>
      </c>
      <c r="AD144" s="15" t="str">
        <f t="shared" si="69"/>
        <v>Вірно</v>
      </c>
      <c r="AE144" s="15" t="str">
        <f t="shared" si="70"/>
        <v>Вірно</v>
      </c>
      <c r="AF144" s="15" t="str">
        <f t="shared" si="71"/>
        <v>Вірно</v>
      </c>
      <c r="AG144" s="15" t="str">
        <f t="shared" si="72"/>
        <v>Вірно</v>
      </c>
      <c r="AH144" s="15" t="str">
        <f t="shared" si="73"/>
        <v>Вірно</v>
      </c>
      <c r="AI144" s="15" t="str">
        <f t="shared" si="74"/>
        <v>Вірно</v>
      </c>
      <c r="AJ144" s="15" t="str">
        <f t="shared" si="75"/>
        <v>Вірно</v>
      </c>
      <c r="AK144" s="15" t="str">
        <f t="shared" si="76"/>
        <v>Вірно</v>
      </c>
      <c r="AL144" s="15" t="str">
        <f t="shared" si="77"/>
        <v>Вірно</v>
      </c>
    </row>
    <row r="145" spans="1:38" s="87" customFormat="1" ht="15" customHeight="1" x14ac:dyDescent="0.25">
      <c r="A145" s="65" t="s">
        <v>742</v>
      </c>
      <c r="B145" s="72" t="s">
        <v>64</v>
      </c>
      <c r="C145" s="89" t="s">
        <v>425</v>
      </c>
      <c r="D145" s="45" t="s">
        <v>118</v>
      </c>
      <c r="E145" s="46">
        <v>0</v>
      </c>
      <c r="F145" s="46">
        <v>0</v>
      </c>
      <c r="G145" s="46">
        <v>0</v>
      </c>
      <c r="H145" s="46">
        <v>0</v>
      </c>
      <c r="I145" s="46">
        <v>0</v>
      </c>
      <c r="J145" s="46">
        <v>0</v>
      </c>
      <c r="K145" s="46">
        <v>0</v>
      </c>
      <c r="L145" s="46">
        <v>0</v>
      </c>
      <c r="M145" s="46">
        <v>0</v>
      </c>
      <c r="N145" s="46">
        <v>0</v>
      </c>
      <c r="O145" s="46">
        <v>0</v>
      </c>
      <c r="P145" s="46">
        <v>0</v>
      </c>
      <c r="Q145" s="46">
        <v>0</v>
      </c>
      <c r="R145" s="46">
        <v>0</v>
      </c>
      <c r="S145" s="46">
        <v>0</v>
      </c>
      <c r="T145" s="46">
        <v>0</v>
      </c>
      <c r="U145" s="46">
        <v>0</v>
      </c>
      <c r="V145" s="46">
        <v>0</v>
      </c>
      <c r="W145" s="46">
        <v>0</v>
      </c>
      <c r="X145" s="46">
        <v>0</v>
      </c>
      <c r="Z145" s="15" t="str">
        <f t="shared" si="65"/>
        <v>Вірно</v>
      </c>
      <c r="AA145" s="15" t="str">
        <f t="shared" si="66"/>
        <v>Вірно</v>
      </c>
      <c r="AB145" s="15" t="str">
        <f t="shared" si="67"/>
        <v>Вірно</v>
      </c>
      <c r="AC145" s="15" t="str">
        <f t="shared" si="68"/>
        <v>Вірно</v>
      </c>
      <c r="AD145" s="15" t="str">
        <f t="shared" si="69"/>
        <v>Вірно</v>
      </c>
      <c r="AE145" s="15" t="str">
        <f t="shared" si="70"/>
        <v>Вірно</v>
      </c>
      <c r="AF145" s="15" t="str">
        <f t="shared" si="71"/>
        <v>Вірно</v>
      </c>
      <c r="AG145" s="15" t="str">
        <f t="shared" si="72"/>
        <v>Вірно</v>
      </c>
      <c r="AH145" s="15" t="str">
        <f t="shared" si="73"/>
        <v>Вірно</v>
      </c>
      <c r="AI145" s="15" t="str">
        <f t="shared" si="74"/>
        <v>Вірно</v>
      </c>
      <c r="AJ145" s="15" t="str">
        <f t="shared" si="75"/>
        <v>Вірно</v>
      </c>
      <c r="AK145" s="15" t="str">
        <f t="shared" si="76"/>
        <v>Вірно</v>
      </c>
      <c r="AL145" s="15" t="str">
        <f t="shared" si="77"/>
        <v>Вірно</v>
      </c>
    </row>
    <row r="146" spans="1:38" s="87" customFormat="1" ht="15" customHeight="1" x14ac:dyDescent="0.25">
      <c r="A146" s="65" t="s">
        <v>743</v>
      </c>
      <c r="B146" s="72" t="s">
        <v>65</v>
      </c>
      <c r="C146" s="89" t="s">
        <v>426</v>
      </c>
      <c r="D146" s="45" t="s">
        <v>118</v>
      </c>
      <c r="E146" s="46">
        <v>0</v>
      </c>
      <c r="F146" s="46">
        <v>0</v>
      </c>
      <c r="G146" s="46">
        <v>0</v>
      </c>
      <c r="H146" s="46">
        <v>0</v>
      </c>
      <c r="I146" s="46">
        <v>0</v>
      </c>
      <c r="J146" s="46">
        <v>0</v>
      </c>
      <c r="K146" s="46">
        <v>0</v>
      </c>
      <c r="L146" s="46">
        <v>0</v>
      </c>
      <c r="M146" s="46">
        <v>0</v>
      </c>
      <c r="N146" s="46">
        <v>0</v>
      </c>
      <c r="O146" s="46">
        <v>0</v>
      </c>
      <c r="P146" s="46">
        <v>0</v>
      </c>
      <c r="Q146" s="46">
        <v>0</v>
      </c>
      <c r="R146" s="46">
        <v>0</v>
      </c>
      <c r="S146" s="46">
        <v>0</v>
      </c>
      <c r="T146" s="46">
        <v>0</v>
      </c>
      <c r="U146" s="46">
        <v>0</v>
      </c>
      <c r="V146" s="46">
        <v>0</v>
      </c>
      <c r="W146" s="46">
        <v>0</v>
      </c>
      <c r="X146" s="46">
        <v>0</v>
      </c>
      <c r="Z146" s="15" t="str">
        <f t="shared" si="65"/>
        <v>Вірно</v>
      </c>
      <c r="AA146" s="15" t="str">
        <f t="shared" si="66"/>
        <v>Вірно</v>
      </c>
      <c r="AB146" s="15" t="str">
        <f t="shared" si="67"/>
        <v>Вірно</v>
      </c>
      <c r="AC146" s="15" t="str">
        <f t="shared" si="68"/>
        <v>Вірно</v>
      </c>
      <c r="AD146" s="15" t="str">
        <f t="shared" si="69"/>
        <v>Вірно</v>
      </c>
      <c r="AE146" s="15" t="str">
        <f t="shared" si="70"/>
        <v>Вірно</v>
      </c>
      <c r="AF146" s="15" t="str">
        <f t="shared" si="71"/>
        <v>Вірно</v>
      </c>
      <c r="AG146" s="15" t="str">
        <f t="shared" si="72"/>
        <v>Вірно</v>
      </c>
      <c r="AH146" s="15" t="str">
        <f t="shared" si="73"/>
        <v>Вірно</v>
      </c>
      <c r="AI146" s="15" t="str">
        <f t="shared" si="74"/>
        <v>Вірно</v>
      </c>
      <c r="AJ146" s="15" t="str">
        <f t="shared" si="75"/>
        <v>Вірно</v>
      </c>
      <c r="AK146" s="15" t="str">
        <f t="shared" si="76"/>
        <v>Вірно</v>
      </c>
      <c r="AL146" s="15" t="str">
        <f t="shared" si="77"/>
        <v>Вірно</v>
      </c>
    </row>
    <row r="147" spans="1:38" s="87" customFormat="1" ht="15" customHeight="1" x14ac:dyDescent="0.25">
      <c r="A147" s="65" t="s">
        <v>744</v>
      </c>
      <c r="B147" s="72" t="s">
        <v>66</v>
      </c>
      <c r="C147" s="89" t="s">
        <v>427</v>
      </c>
      <c r="D147" s="45" t="s">
        <v>118</v>
      </c>
      <c r="E147" s="46">
        <v>0</v>
      </c>
      <c r="F147" s="46">
        <v>0</v>
      </c>
      <c r="G147" s="46">
        <v>0</v>
      </c>
      <c r="H147" s="46">
        <v>0</v>
      </c>
      <c r="I147" s="46">
        <v>0</v>
      </c>
      <c r="J147" s="46">
        <v>0</v>
      </c>
      <c r="K147" s="46">
        <v>0</v>
      </c>
      <c r="L147" s="46">
        <v>0</v>
      </c>
      <c r="M147" s="46">
        <v>0</v>
      </c>
      <c r="N147" s="46">
        <v>0</v>
      </c>
      <c r="O147" s="46">
        <v>0</v>
      </c>
      <c r="P147" s="46">
        <v>0</v>
      </c>
      <c r="Q147" s="46">
        <v>0</v>
      </c>
      <c r="R147" s="46">
        <v>0</v>
      </c>
      <c r="S147" s="46">
        <v>0</v>
      </c>
      <c r="T147" s="46">
        <v>0</v>
      </c>
      <c r="U147" s="46">
        <v>0</v>
      </c>
      <c r="V147" s="46">
        <v>0</v>
      </c>
      <c r="W147" s="46">
        <v>0</v>
      </c>
      <c r="X147" s="46">
        <v>0</v>
      </c>
      <c r="Z147" s="15" t="str">
        <f t="shared" si="65"/>
        <v>Вірно</v>
      </c>
      <c r="AA147" s="15" t="str">
        <f t="shared" si="66"/>
        <v>Вірно</v>
      </c>
      <c r="AB147" s="15" t="str">
        <f t="shared" si="67"/>
        <v>Вірно</v>
      </c>
      <c r="AC147" s="15" t="str">
        <f t="shared" si="68"/>
        <v>Вірно</v>
      </c>
      <c r="AD147" s="15" t="str">
        <f t="shared" si="69"/>
        <v>Вірно</v>
      </c>
      <c r="AE147" s="15" t="str">
        <f t="shared" si="70"/>
        <v>Вірно</v>
      </c>
      <c r="AF147" s="15" t="str">
        <f t="shared" si="71"/>
        <v>Вірно</v>
      </c>
      <c r="AG147" s="15" t="str">
        <f t="shared" si="72"/>
        <v>Вірно</v>
      </c>
      <c r="AH147" s="15" t="str">
        <f t="shared" si="73"/>
        <v>Вірно</v>
      </c>
      <c r="AI147" s="15" t="str">
        <f t="shared" si="74"/>
        <v>Вірно</v>
      </c>
      <c r="AJ147" s="15" t="str">
        <f t="shared" si="75"/>
        <v>Вірно</v>
      </c>
      <c r="AK147" s="15" t="str">
        <f t="shared" si="76"/>
        <v>Вірно</v>
      </c>
      <c r="AL147" s="15" t="str">
        <f t="shared" si="77"/>
        <v>Вірно</v>
      </c>
    </row>
    <row r="148" spans="1:38" s="87" customFormat="1" ht="15" customHeight="1" x14ac:dyDescent="0.25">
      <c r="A148" s="65" t="s">
        <v>745</v>
      </c>
      <c r="B148" s="72" t="s">
        <v>69</v>
      </c>
      <c r="C148" s="89" t="s">
        <v>505</v>
      </c>
      <c r="D148" s="45" t="s">
        <v>119</v>
      </c>
      <c r="E148" s="46">
        <v>0</v>
      </c>
      <c r="F148" s="46">
        <v>0</v>
      </c>
      <c r="G148" s="46">
        <v>0</v>
      </c>
      <c r="H148" s="46">
        <v>0</v>
      </c>
      <c r="I148" s="46">
        <v>0</v>
      </c>
      <c r="J148" s="46">
        <v>0</v>
      </c>
      <c r="K148" s="46">
        <v>0</v>
      </c>
      <c r="L148" s="46">
        <v>0</v>
      </c>
      <c r="M148" s="46">
        <v>0</v>
      </c>
      <c r="N148" s="46">
        <v>0</v>
      </c>
      <c r="O148" s="46">
        <v>0</v>
      </c>
      <c r="P148" s="46">
        <v>0</v>
      </c>
      <c r="Q148" s="46">
        <v>0</v>
      </c>
      <c r="R148" s="46">
        <v>0</v>
      </c>
      <c r="S148" s="46">
        <v>0</v>
      </c>
      <c r="T148" s="46">
        <v>0</v>
      </c>
      <c r="U148" s="46">
        <v>0</v>
      </c>
      <c r="V148" s="46">
        <v>0</v>
      </c>
      <c r="W148" s="46">
        <v>0</v>
      </c>
      <c r="X148" s="46">
        <v>0</v>
      </c>
      <c r="Z148" s="15" t="str">
        <f t="shared" si="65"/>
        <v>Вірно</v>
      </c>
      <c r="AA148" s="15" t="str">
        <f t="shared" si="66"/>
        <v>Вірно</v>
      </c>
      <c r="AB148" s="15" t="str">
        <f t="shared" si="67"/>
        <v>Вірно</v>
      </c>
      <c r="AC148" s="15" t="str">
        <f t="shared" si="68"/>
        <v>Вірно</v>
      </c>
      <c r="AD148" s="15" t="str">
        <f t="shared" si="69"/>
        <v>Вірно</v>
      </c>
      <c r="AE148" s="15" t="str">
        <f t="shared" si="70"/>
        <v>Вірно</v>
      </c>
      <c r="AF148" s="15" t="str">
        <f t="shared" si="71"/>
        <v>Вірно</v>
      </c>
      <c r="AG148" s="15" t="str">
        <f t="shared" si="72"/>
        <v>Вірно</v>
      </c>
      <c r="AH148" s="15" t="str">
        <f t="shared" si="73"/>
        <v>Вірно</v>
      </c>
      <c r="AI148" s="15" t="str">
        <f t="shared" si="74"/>
        <v>Вірно</v>
      </c>
      <c r="AJ148" s="15" t="str">
        <f t="shared" si="75"/>
        <v>Вірно</v>
      </c>
      <c r="AK148" s="15" t="str">
        <f t="shared" si="76"/>
        <v>Вірно</v>
      </c>
      <c r="AL148" s="15" t="str">
        <f t="shared" si="77"/>
        <v>Вірно</v>
      </c>
    </row>
    <row r="149" spans="1:38" s="87" customFormat="1" ht="15" customHeight="1" x14ac:dyDescent="0.25">
      <c r="A149" s="65" t="s">
        <v>746</v>
      </c>
      <c r="B149" s="72" t="s">
        <v>71</v>
      </c>
      <c r="C149" s="89" t="s">
        <v>506</v>
      </c>
      <c r="D149" s="45" t="s">
        <v>120</v>
      </c>
      <c r="E149" s="46">
        <v>0</v>
      </c>
      <c r="F149" s="46">
        <v>0</v>
      </c>
      <c r="G149" s="46">
        <v>0</v>
      </c>
      <c r="H149" s="46">
        <v>0</v>
      </c>
      <c r="I149" s="46">
        <v>0</v>
      </c>
      <c r="J149" s="46">
        <v>0</v>
      </c>
      <c r="K149" s="46">
        <v>0</v>
      </c>
      <c r="L149" s="46">
        <v>0</v>
      </c>
      <c r="M149" s="46">
        <v>0</v>
      </c>
      <c r="N149" s="46">
        <v>0</v>
      </c>
      <c r="O149" s="46">
        <v>0</v>
      </c>
      <c r="P149" s="46">
        <v>0</v>
      </c>
      <c r="Q149" s="46">
        <v>0</v>
      </c>
      <c r="R149" s="46">
        <v>0</v>
      </c>
      <c r="S149" s="46">
        <v>0</v>
      </c>
      <c r="T149" s="46">
        <v>0</v>
      </c>
      <c r="U149" s="46">
        <v>0</v>
      </c>
      <c r="V149" s="46">
        <v>0</v>
      </c>
      <c r="W149" s="46">
        <v>0</v>
      </c>
      <c r="X149" s="46">
        <v>0</v>
      </c>
      <c r="Z149" s="15" t="str">
        <f t="shared" si="65"/>
        <v>Вірно</v>
      </c>
      <c r="AA149" s="15" t="str">
        <f t="shared" si="66"/>
        <v>Вірно</v>
      </c>
      <c r="AB149" s="15" t="str">
        <f t="shared" si="67"/>
        <v>Вірно</v>
      </c>
      <c r="AC149" s="15" t="str">
        <f t="shared" si="68"/>
        <v>Вірно</v>
      </c>
      <c r="AD149" s="15" t="str">
        <f t="shared" si="69"/>
        <v>Вірно</v>
      </c>
      <c r="AE149" s="15" t="str">
        <f t="shared" si="70"/>
        <v>Вірно</v>
      </c>
      <c r="AF149" s="15" t="str">
        <f t="shared" si="71"/>
        <v>Вірно</v>
      </c>
      <c r="AG149" s="15" t="str">
        <f t="shared" si="72"/>
        <v>Вірно</v>
      </c>
      <c r="AH149" s="15" t="str">
        <f t="shared" si="73"/>
        <v>Вірно</v>
      </c>
      <c r="AI149" s="15" t="str">
        <f t="shared" si="74"/>
        <v>Вірно</v>
      </c>
      <c r="AJ149" s="15" t="str">
        <f t="shared" si="75"/>
        <v>Вірно</v>
      </c>
      <c r="AK149" s="15" t="str">
        <f t="shared" si="76"/>
        <v>Вірно</v>
      </c>
      <c r="AL149" s="15" t="str">
        <f t="shared" si="77"/>
        <v>Вірно</v>
      </c>
    </row>
    <row r="150" spans="1:38" s="87" customFormat="1" ht="15" customHeight="1" x14ac:dyDescent="0.25">
      <c r="A150" s="65" t="s">
        <v>747</v>
      </c>
      <c r="B150" s="92" t="s">
        <v>221</v>
      </c>
      <c r="C150" s="93" t="s">
        <v>260</v>
      </c>
      <c r="D150" s="39" t="s">
        <v>121</v>
      </c>
      <c r="E150" s="40">
        <v>328</v>
      </c>
      <c r="F150" s="40">
        <v>138</v>
      </c>
      <c r="G150" s="40">
        <v>6</v>
      </c>
      <c r="H150" s="40">
        <v>0</v>
      </c>
      <c r="I150" s="40">
        <v>0</v>
      </c>
      <c r="J150" s="40">
        <v>168</v>
      </c>
      <c r="K150" s="40">
        <v>31</v>
      </c>
      <c r="L150" s="40">
        <v>29</v>
      </c>
      <c r="M150" s="40">
        <v>304</v>
      </c>
      <c r="N150" s="40">
        <v>10271</v>
      </c>
      <c r="O150" s="40">
        <v>0</v>
      </c>
      <c r="P150" s="40">
        <v>38</v>
      </c>
      <c r="Q150" s="40">
        <v>12</v>
      </c>
      <c r="R150" s="40">
        <v>1</v>
      </c>
      <c r="S150" s="40">
        <v>0</v>
      </c>
      <c r="T150" s="40">
        <v>0</v>
      </c>
      <c r="U150" s="40">
        <v>6</v>
      </c>
      <c r="V150" s="40">
        <v>2</v>
      </c>
      <c r="W150" s="40">
        <v>761</v>
      </c>
      <c r="X150" s="40">
        <v>0</v>
      </c>
      <c r="Z150" s="15" t="str">
        <f t="shared" si="65"/>
        <v>Вірно</v>
      </c>
      <c r="AA150" s="15" t="str">
        <f t="shared" si="66"/>
        <v>Вірно</v>
      </c>
      <c r="AB150" s="15" t="str">
        <f t="shared" si="67"/>
        <v>Вірно</v>
      </c>
      <c r="AC150" s="15" t="str">
        <f t="shared" si="68"/>
        <v>Вірно</v>
      </c>
      <c r="AD150" s="15" t="str">
        <f t="shared" si="69"/>
        <v>Вірно</v>
      </c>
      <c r="AE150" s="15" t="str">
        <f t="shared" si="70"/>
        <v>Вірно</v>
      </c>
      <c r="AF150" s="15" t="str">
        <f t="shared" si="71"/>
        <v>Вірно</v>
      </c>
      <c r="AG150" s="15" t="str">
        <f t="shared" si="72"/>
        <v>Вірно</v>
      </c>
      <c r="AH150" s="15" t="str">
        <f t="shared" si="73"/>
        <v>Вірно</v>
      </c>
      <c r="AI150" s="15" t="str">
        <f t="shared" si="74"/>
        <v>Вірно</v>
      </c>
      <c r="AJ150" s="15" t="str">
        <f t="shared" si="75"/>
        <v>Вірно</v>
      </c>
      <c r="AK150" s="15" t="str">
        <f t="shared" si="76"/>
        <v>Вірно</v>
      </c>
      <c r="AL150" s="15" t="str">
        <f t="shared" si="77"/>
        <v>Вірно</v>
      </c>
    </row>
    <row r="151" spans="1:38" s="87" customFormat="1" ht="15" customHeight="1" x14ac:dyDescent="0.25">
      <c r="A151" s="65"/>
      <c r="B151" s="132" t="s">
        <v>36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2"/>
    </row>
    <row r="152" spans="1:38" s="87" customFormat="1" ht="15" customHeight="1" x14ac:dyDescent="0.25">
      <c r="A152" s="65" t="s">
        <v>748</v>
      </c>
      <c r="B152" s="72" t="s">
        <v>122</v>
      </c>
      <c r="C152" s="89" t="s">
        <v>286</v>
      </c>
      <c r="D152" s="45" t="s">
        <v>123</v>
      </c>
      <c r="E152" s="46">
        <v>278</v>
      </c>
      <c r="F152" s="46">
        <v>116</v>
      </c>
      <c r="G152" s="46">
        <v>4</v>
      </c>
      <c r="H152" s="46">
        <v>0</v>
      </c>
      <c r="I152" s="46">
        <v>0</v>
      </c>
      <c r="J152" s="46">
        <v>145</v>
      </c>
      <c r="K152" s="46">
        <v>28</v>
      </c>
      <c r="L152" s="46">
        <v>22</v>
      </c>
      <c r="M152" s="46">
        <v>248</v>
      </c>
      <c r="N152" s="46">
        <v>8638</v>
      </c>
      <c r="O152" s="46">
        <v>0</v>
      </c>
      <c r="P152" s="46">
        <v>31</v>
      </c>
      <c r="Q152" s="46">
        <v>10</v>
      </c>
      <c r="R152" s="46">
        <v>0</v>
      </c>
      <c r="S152" s="46">
        <v>0</v>
      </c>
      <c r="T152" s="46">
        <v>0</v>
      </c>
      <c r="U152" s="46">
        <v>4</v>
      </c>
      <c r="V152" s="46">
        <v>2</v>
      </c>
      <c r="W152" s="46">
        <v>669</v>
      </c>
      <c r="X152" s="46">
        <v>0</v>
      </c>
      <c r="Z152" s="15" t="str">
        <f t="shared" ref="Z152:Z155" si="78">IF(E152&gt;=F152,"Вірно","Помилка")</f>
        <v>Вірно</v>
      </c>
      <c r="AA152" s="15" t="str">
        <f t="shared" ref="AA152:AA155" si="79">IF(E152&gt;=G152,"Вірно","Помилка")</f>
        <v>Вірно</v>
      </c>
      <c r="AB152" s="15" t="str">
        <f t="shared" ref="AB152:AB155" si="80">IF(I152&gt;=H152,"Вірно","Помилка")</f>
        <v>Вірно</v>
      </c>
      <c r="AC152" s="15" t="str">
        <f t="shared" ref="AC152:AC155" si="81">IF(E152&gt;=H152+J152+K152,"Вірно","Помилка")</f>
        <v>Вірно</v>
      </c>
      <c r="AD152" s="15" t="str">
        <f t="shared" ref="AD152:AD155" si="82">IF(E152&gt;=I152+K152,"Вірно","Помилка")</f>
        <v>Вірно</v>
      </c>
      <c r="AE152" s="15" t="str">
        <f t="shared" ref="AE152:AE155" si="83">IF(E152&gt;=L152,"Вірно","Помилка")</f>
        <v>Вірно</v>
      </c>
      <c r="AF152" s="15" t="str">
        <f t="shared" ref="AF152:AF155" si="84">IF(N152&gt;=O152,"Вірно","Помилка")</f>
        <v>Вірно</v>
      </c>
      <c r="AG152" s="15" t="str">
        <f t="shared" ref="AG152:AG155" si="85">IF(P152&gt;=Q152,"Вірно","Помилка")</f>
        <v>Вірно</v>
      </c>
      <c r="AH152" s="15" t="str">
        <f t="shared" ref="AH152:AH155" si="86">IF(P152&gt;=R152,"Вірно","Помилка")</f>
        <v>Вірно</v>
      </c>
      <c r="AI152" s="15" t="str">
        <f t="shared" ref="AI152:AI155" si="87">IF(T152&gt;=S152,"Вірно","Помилка")</f>
        <v>Вірно</v>
      </c>
      <c r="AJ152" s="15" t="str">
        <f t="shared" ref="AJ152:AJ155" si="88">IF(P152&gt;=S152+U152+V152,"Вірно","Помилка")</f>
        <v>Вірно</v>
      </c>
      <c r="AK152" s="15" t="str">
        <f t="shared" ref="AK152:AK155" si="89">IF(P152&gt;=T152+V152,"Вірно","Помилка")</f>
        <v>Вірно</v>
      </c>
      <c r="AL152" s="15" t="str">
        <f t="shared" ref="AL152:AL155" si="90">IF(W152&gt;=X152,"Вірно","Помилка")</f>
        <v>Вірно</v>
      </c>
    </row>
    <row r="153" spans="1:38" s="87" customFormat="1" ht="15" customHeight="1" x14ac:dyDescent="0.25">
      <c r="A153" s="65" t="s">
        <v>749</v>
      </c>
      <c r="B153" s="72" t="s">
        <v>222</v>
      </c>
      <c r="C153" s="89" t="s">
        <v>287</v>
      </c>
      <c r="D153" s="45" t="s">
        <v>124</v>
      </c>
      <c r="E153" s="46">
        <v>9</v>
      </c>
      <c r="F153" s="46">
        <v>1</v>
      </c>
      <c r="G153" s="46">
        <v>1</v>
      </c>
      <c r="H153" s="46">
        <v>0</v>
      </c>
      <c r="I153" s="46">
        <v>0</v>
      </c>
      <c r="J153" s="46">
        <v>4</v>
      </c>
      <c r="K153" s="46">
        <v>0</v>
      </c>
      <c r="L153" s="46">
        <v>0</v>
      </c>
      <c r="M153" s="46">
        <v>4</v>
      </c>
      <c r="N153" s="46">
        <v>143</v>
      </c>
      <c r="O153" s="46">
        <v>0</v>
      </c>
      <c r="P153" s="46">
        <v>4</v>
      </c>
      <c r="Q153" s="46">
        <v>0</v>
      </c>
      <c r="R153" s="46">
        <v>1</v>
      </c>
      <c r="S153" s="46">
        <v>0</v>
      </c>
      <c r="T153" s="46">
        <v>0</v>
      </c>
      <c r="U153" s="46">
        <v>0</v>
      </c>
      <c r="V153" s="46">
        <v>0</v>
      </c>
      <c r="W153" s="46">
        <v>51</v>
      </c>
      <c r="X153" s="46">
        <v>0</v>
      </c>
      <c r="Z153" s="15" t="str">
        <f t="shared" si="78"/>
        <v>Вірно</v>
      </c>
      <c r="AA153" s="15" t="str">
        <f t="shared" si="79"/>
        <v>Вірно</v>
      </c>
      <c r="AB153" s="15" t="str">
        <f t="shared" si="80"/>
        <v>Вірно</v>
      </c>
      <c r="AC153" s="15" t="str">
        <f t="shared" si="81"/>
        <v>Вірно</v>
      </c>
      <c r="AD153" s="15" t="str">
        <f t="shared" si="82"/>
        <v>Вірно</v>
      </c>
      <c r="AE153" s="15" t="str">
        <f t="shared" si="83"/>
        <v>Вірно</v>
      </c>
      <c r="AF153" s="15" t="str">
        <f t="shared" si="84"/>
        <v>Вірно</v>
      </c>
      <c r="AG153" s="15" t="str">
        <f t="shared" si="85"/>
        <v>Вірно</v>
      </c>
      <c r="AH153" s="15" t="str">
        <f t="shared" si="86"/>
        <v>Вірно</v>
      </c>
      <c r="AI153" s="15" t="str">
        <f t="shared" si="87"/>
        <v>Вірно</v>
      </c>
      <c r="AJ153" s="15" t="str">
        <f t="shared" si="88"/>
        <v>Вірно</v>
      </c>
      <c r="AK153" s="15" t="str">
        <f t="shared" si="89"/>
        <v>Вірно</v>
      </c>
      <c r="AL153" s="15" t="str">
        <f t="shared" si="90"/>
        <v>Вірно</v>
      </c>
    </row>
    <row r="154" spans="1:38" s="87" customFormat="1" ht="15" customHeight="1" x14ac:dyDescent="0.25">
      <c r="A154" s="65" t="s">
        <v>750</v>
      </c>
      <c r="B154" s="72" t="s">
        <v>125</v>
      </c>
      <c r="C154" s="89" t="s">
        <v>290</v>
      </c>
      <c r="D154" s="45" t="s">
        <v>126</v>
      </c>
      <c r="E154" s="46">
        <v>26</v>
      </c>
      <c r="F154" s="46">
        <v>16</v>
      </c>
      <c r="G154" s="46">
        <v>1</v>
      </c>
      <c r="H154" s="46">
        <v>0</v>
      </c>
      <c r="I154" s="46">
        <v>0</v>
      </c>
      <c r="J154" s="46">
        <v>19</v>
      </c>
      <c r="K154" s="46">
        <v>1</v>
      </c>
      <c r="L154" s="46">
        <v>4</v>
      </c>
      <c r="M154" s="46">
        <v>26</v>
      </c>
      <c r="N154" s="46">
        <v>1080</v>
      </c>
      <c r="O154" s="46">
        <v>0</v>
      </c>
      <c r="P154" s="46">
        <v>2</v>
      </c>
      <c r="Q154" s="46">
        <v>1</v>
      </c>
      <c r="R154" s="46">
        <v>0</v>
      </c>
      <c r="S154" s="46">
        <v>0</v>
      </c>
      <c r="T154" s="46">
        <v>0</v>
      </c>
      <c r="U154" s="46">
        <v>1</v>
      </c>
      <c r="V154" s="46">
        <v>0</v>
      </c>
      <c r="W154" s="46">
        <v>41</v>
      </c>
      <c r="X154" s="46">
        <v>0</v>
      </c>
      <c r="Z154" s="15" t="str">
        <f t="shared" si="78"/>
        <v>Вірно</v>
      </c>
      <c r="AA154" s="15" t="str">
        <f t="shared" si="79"/>
        <v>Вірно</v>
      </c>
      <c r="AB154" s="15" t="str">
        <f t="shared" si="80"/>
        <v>Вірно</v>
      </c>
      <c r="AC154" s="15" t="str">
        <f t="shared" si="81"/>
        <v>Вірно</v>
      </c>
      <c r="AD154" s="15" t="str">
        <f t="shared" si="82"/>
        <v>Вірно</v>
      </c>
      <c r="AE154" s="15" t="str">
        <f t="shared" si="83"/>
        <v>Вірно</v>
      </c>
      <c r="AF154" s="15" t="str">
        <f t="shared" si="84"/>
        <v>Вірно</v>
      </c>
      <c r="AG154" s="15" t="str">
        <f t="shared" si="85"/>
        <v>Вірно</v>
      </c>
      <c r="AH154" s="15" t="str">
        <f t="shared" si="86"/>
        <v>Вірно</v>
      </c>
      <c r="AI154" s="15" t="str">
        <f t="shared" si="87"/>
        <v>Вірно</v>
      </c>
      <c r="AJ154" s="15" t="str">
        <f t="shared" si="88"/>
        <v>Вірно</v>
      </c>
      <c r="AK154" s="15" t="str">
        <f t="shared" si="89"/>
        <v>Вірно</v>
      </c>
      <c r="AL154" s="15" t="str">
        <f t="shared" si="90"/>
        <v>Вірно</v>
      </c>
    </row>
    <row r="155" spans="1:38" s="87" customFormat="1" ht="15" customHeight="1" x14ac:dyDescent="0.25">
      <c r="A155" s="65" t="s">
        <v>751</v>
      </c>
      <c r="B155" s="92" t="s">
        <v>223</v>
      </c>
      <c r="C155" s="93" t="s">
        <v>259</v>
      </c>
      <c r="D155" s="39" t="s">
        <v>127</v>
      </c>
      <c r="E155" s="40">
        <v>122</v>
      </c>
      <c r="F155" s="40">
        <v>63</v>
      </c>
      <c r="G155" s="40">
        <v>44</v>
      </c>
      <c r="H155" s="40">
        <v>0</v>
      </c>
      <c r="I155" s="40">
        <v>0</v>
      </c>
      <c r="J155" s="40">
        <v>71</v>
      </c>
      <c r="K155" s="40">
        <v>8</v>
      </c>
      <c r="L155" s="40">
        <v>4</v>
      </c>
      <c r="M155" s="40">
        <v>113</v>
      </c>
      <c r="N155" s="40">
        <v>2139</v>
      </c>
      <c r="O155" s="40">
        <v>0</v>
      </c>
      <c r="P155" s="40">
        <v>11</v>
      </c>
      <c r="Q155" s="40">
        <v>2</v>
      </c>
      <c r="R155" s="40">
        <v>1</v>
      </c>
      <c r="S155" s="40">
        <v>0</v>
      </c>
      <c r="T155" s="40">
        <v>0</v>
      </c>
      <c r="U155" s="40">
        <v>5</v>
      </c>
      <c r="V155" s="40">
        <v>2</v>
      </c>
      <c r="W155" s="40">
        <v>148</v>
      </c>
      <c r="X155" s="40">
        <v>0</v>
      </c>
      <c r="Z155" s="15" t="str">
        <f t="shared" si="78"/>
        <v>Вірно</v>
      </c>
      <c r="AA155" s="15" t="str">
        <f t="shared" si="79"/>
        <v>Вірно</v>
      </c>
      <c r="AB155" s="15" t="str">
        <f t="shared" si="80"/>
        <v>Вірно</v>
      </c>
      <c r="AC155" s="15" t="str">
        <f t="shared" si="81"/>
        <v>Вірно</v>
      </c>
      <c r="AD155" s="15" t="str">
        <f t="shared" si="82"/>
        <v>Вірно</v>
      </c>
      <c r="AE155" s="15" t="str">
        <f t="shared" si="83"/>
        <v>Вірно</v>
      </c>
      <c r="AF155" s="15" t="str">
        <f t="shared" si="84"/>
        <v>Вірно</v>
      </c>
      <c r="AG155" s="15" t="str">
        <f t="shared" si="85"/>
        <v>Вірно</v>
      </c>
      <c r="AH155" s="15" t="str">
        <f t="shared" si="86"/>
        <v>Вірно</v>
      </c>
      <c r="AI155" s="15" t="str">
        <f t="shared" si="87"/>
        <v>Вірно</v>
      </c>
      <c r="AJ155" s="15" t="str">
        <f t="shared" si="88"/>
        <v>Вірно</v>
      </c>
      <c r="AK155" s="15" t="str">
        <f t="shared" si="89"/>
        <v>Вірно</v>
      </c>
      <c r="AL155" s="15" t="str">
        <f t="shared" si="90"/>
        <v>Вірно</v>
      </c>
    </row>
    <row r="156" spans="1:38" s="87" customFormat="1" ht="15" customHeight="1" x14ac:dyDescent="0.25">
      <c r="A156" s="65"/>
      <c r="B156" s="132" t="s">
        <v>36</v>
      </c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2"/>
    </row>
    <row r="157" spans="1:38" s="87" customFormat="1" ht="15" customHeight="1" x14ac:dyDescent="0.25">
      <c r="A157" s="65" t="s">
        <v>758</v>
      </c>
      <c r="B157" s="72" t="s">
        <v>128</v>
      </c>
      <c r="C157" s="89" t="s">
        <v>302</v>
      </c>
      <c r="D157" s="45" t="s">
        <v>129</v>
      </c>
      <c r="E157" s="46">
        <v>3</v>
      </c>
      <c r="F157" s="46">
        <v>2</v>
      </c>
      <c r="G157" s="46">
        <v>2</v>
      </c>
      <c r="H157" s="46">
        <v>0</v>
      </c>
      <c r="I157" s="46">
        <v>0</v>
      </c>
      <c r="J157" s="46">
        <v>1</v>
      </c>
      <c r="K157" s="46">
        <v>0</v>
      </c>
      <c r="L157" s="46">
        <v>1</v>
      </c>
      <c r="M157" s="46">
        <v>3</v>
      </c>
      <c r="N157" s="46">
        <v>22</v>
      </c>
      <c r="O157" s="46">
        <v>0</v>
      </c>
      <c r="P157" s="46">
        <v>0</v>
      </c>
      <c r="Q157" s="46">
        <v>0</v>
      </c>
      <c r="R157" s="46">
        <v>0</v>
      </c>
      <c r="S157" s="46">
        <v>0</v>
      </c>
      <c r="T157" s="46">
        <v>0</v>
      </c>
      <c r="U157" s="46">
        <v>0</v>
      </c>
      <c r="V157" s="46">
        <v>0</v>
      </c>
      <c r="W157" s="46">
        <v>0</v>
      </c>
      <c r="X157" s="46">
        <v>0</v>
      </c>
      <c r="Z157" s="15" t="str">
        <f t="shared" ref="Z157:Z161" si="91">IF(E157&gt;=F157,"Вірно","Помилка")</f>
        <v>Вірно</v>
      </c>
      <c r="AA157" s="15" t="str">
        <f t="shared" ref="AA157:AA161" si="92">IF(E157&gt;=G157,"Вірно","Помилка")</f>
        <v>Вірно</v>
      </c>
      <c r="AB157" s="15" t="str">
        <f t="shared" ref="AB157:AB161" si="93">IF(I157&gt;=H157,"Вірно","Помилка")</f>
        <v>Вірно</v>
      </c>
      <c r="AC157" s="15" t="str">
        <f t="shared" ref="AC157:AC161" si="94">IF(E157&gt;=H157+J157+K157,"Вірно","Помилка")</f>
        <v>Вірно</v>
      </c>
      <c r="AD157" s="15" t="str">
        <f t="shared" ref="AD157:AD161" si="95">IF(E157&gt;=I157+K157,"Вірно","Помилка")</f>
        <v>Вірно</v>
      </c>
      <c r="AE157" s="15" t="str">
        <f t="shared" ref="AE157:AE161" si="96">IF(E157&gt;=L157,"Вірно","Помилка")</f>
        <v>Вірно</v>
      </c>
      <c r="AF157" s="15" t="str">
        <f t="shared" ref="AF157:AF161" si="97">IF(N157&gt;=O157,"Вірно","Помилка")</f>
        <v>Вірно</v>
      </c>
      <c r="AG157" s="15" t="str">
        <f t="shared" ref="AG157:AG161" si="98">IF(P157&gt;=Q157,"Вірно","Помилка")</f>
        <v>Вірно</v>
      </c>
      <c r="AH157" s="15" t="str">
        <f t="shared" ref="AH157:AH161" si="99">IF(P157&gt;=R157,"Вірно","Помилка")</f>
        <v>Вірно</v>
      </c>
      <c r="AI157" s="15" t="str">
        <f t="shared" ref="AI157:AI161" si="100">IF(T157&gt;=S157,"Вірно","Помилка")</f>
        <v>Вірно</v>
      </c>
      <c r="AJ157" s="15" t="str">
        <f t="shared" ref="AJ157:AJ161" si="101">IF(P157&gt;=S157+U157+V157,"Вірно","Помилка")</f>
        <v>Вірно</v>
      </c>
      <c r="AK157" s="15" t="str">
        <f t="shared" ref="AK157:AK161" si="102">IF(P157&gt;=T157+V157,"Вірно","Помилка")</f>
        <v>Вірно</v>
      </c>
      <c r="AL157" s="15" t="str">
        <f t="shared" ref="AL157:AL161" si="103">IF(W157&gt;=X157,"Вірно","Помилка")</f>
        <v>Вірно</v>
      </c>
    </row>
    <row r="158" spans="1:38" s="87" customFormat="1" ht="15" customHeight="1" x14ac:dyDescent="0.25">
      <c r="A158" s="65" t="s">
        <v>759</v>
      </c>
      <c r="B158" s="72" t="s">
        <v>130</v>
      </c>
      <c r="C158" s="89" t="s">
        <v>303</v>
      </c>
      <c r="D158" s="45" t="s">
        <v>131</v>
      </c>
      <c r="E158" s="46">
        <v>14</v>
      </c>
      <c r="F158" s="46">
        <v>7</v>
      </c>
      <c r="G158" s="46">
        <v>1</v>
      </c>
      <c r="H158" s="46">
        <v>0</v>
      </c>
      <c r="I158" s="46">
        <v>0</v>
      </c>
      <c r="J158" s="46">
        <v>4</v>
      </c>
      <c r="K158" s="46">
        <v>2</v>
      </c>
      <c r="L158" s="46">
        <v>2</v>
      </c>
      <c r="M158" s="46">
        <v>14</v>
      </c>
      <c r="N158" s="46">
        <v>423</v>
      </c>
      <c r="O158" s="46">
        <v>0</v>
      </c>
      <c r="P158" s="46">
        <v>0</v>
      </c>
      <c r="Q158" s="46">
        <v>0</v>
      </c>
      <c r="R158" s="46">
        <v>0</v>
      </c>
      <c r="S158" s="46">
        <v>0</v>
      </c>
      <c r="T158" s="46">
        <v>0</v>
      </c>
      <c r="U158" s="46">
        <v>0</v>
      </c>
      <c r="V158" s="46">
        <v>0</v>
      </c>
      <c r="W158" s="46">
        <v>0</v>
      </c>
      <c r="X158" s="46">
        <v>0</v>
      </c>
      <c r="Z158" s="15" t="str">
        <f t="shared" si="91"/>
        <v>Вірно</v>
      </c>
      <c r="AA158" s="15" t="str">
        <f t="shared" si="92"/>
        <v>Вірно</v>
      </c>
      <c r="AB158" s="15" t="str">
        <f t="shared" si="93"/>
        <v>Вірно</v>
      </c>
      <c r="AC158" s="15" t="str">
        <f t="shared" si="94"/>
        <v>Вірно</v>
      </c>
      <c r="AD158" s="15" t="str">
        <f t="shared" si="95"/>
        <v>Вірно</v>
      </c>
      <c r="AE158" s="15" t="str">
        <f t="shared" si="96"/>
        <v>Вірно</v>
      </c>
      <c r="AF158" s="15" t="str">
        <f t="shared" si="97"/>
        <v>Вірно</v>
      </c>
      <c r="AG158" s="15" t="str">
        <f t="shared" si="98"/>
        <v>Вірно</v>
      </c>
      <c r="AH158" s="15" t="str">
        <f t="shared" si="99"/>
        <v>Вірно</v>
      </c>
      <c r="AI158" s="15" t="str">
        <f t="shared" si="100"/>
        <v>Вірно</v>
      </c>
      <c r="AJ158" s="15" t="str">
        <f t="shared" si="101"/>
        <v>Вірно</v>
      </c>
      <c r="AK158" s="15" t="str">
        <f t="shared" si="102"/>
        <v>Вірно</v>
      </c>
      <c r="AL158" s="15" t="str">
        <f t="shared" si="103"/>
        <v>Вірно</v>
      </c>
    </row>
    <row r="159" spans="1:38" s="87" customFormat="1" ht="15" customHeight="1" x14ac:dyDescent="0.25">
      <c r="A159" s="65" t="s">
        <v>760</v>
      </c>
      <c r="B159" s="72" t="s">
        <v>132</v>
      </c>
      <c r="C159" s="89" t="s">
        <v>304</v>
      </c>
      <c r="D159" s="45" t="s">
        <v>133</v>
      </c>
      <c r="E159" s="46">
        <v>67</v>
      </c>
      <c r="F159" s="46">
        <v>44</v>
      </c>
      <c r="G159" s="46">
        <v>40</v>
      </c>
      <c r="H159" s="46">
        <v>0</v>
      </c>
      <c r="I159" s="46">
        <v>0</v>
      </c>
      <c r="J159" s="46">
        <v>59</v>
      </c>
      <c r="K159" s="46">
        <v>3</v>
      </c>
      <c r="L159" s="46">
        <v>0</v>
      </c>
      <c r="M159" s="46">
        <v>67</v>
      </c>
      <c r="N159" s="46">
        <v>859</v>
      </c>
      <c r="O159" s="46">
        <v>0</v>
      </c>
      <c r="P159" s="46">
        <v>0</v>
      </c>
      <c r="Q159" s="46">
        <v>0</v>
      </c>
      <c r="R159" s="46">
        <v>0</v>
      </c>
      <c r="S159" s="46">
        <v>0</v>
      </c>
      <c r="T159" s="46">
        <v>0</v>
      </c>
      <c r="U159" s="46">
        <v>0</v>
      </c>
      <c r="V159" s="46">
        <v>0</v>
      </c>
      <c r="W159" s="46">
        <v>0</v>
      </c>
      <c r="X159" s="46">
        <v>0</v>
      </c>
      <c r="Z159" s="15" t="str">
        <f t="shared" si="91"/>
        <v>Вірно</v>
      </c>
      <c r="AA159" s="15" t="str">
        <f t="shared" si="92"/>
        <v>Вірно</v>
      </c>
      <c r="AB159" s="15" t="str">
        <f t="shared" si="93"/>
        <v>Вірно</v>
      </c>
      <c r="AC159" s="15" t="str">
        <f t="shared" si="94"/>
        <v>Вірно</v>
      </c>
      <c r="AD159" s="15" t="str">
        <f t="shared" si="95"/>
        <v>Вірно</v>
      </c>
      <c r="AE159" s="15" t="str">
        <f t="shared" si="96"/>
        <v>Вірно</v>
      </c>
      <c r="AF159" s="15" t="str">
        <f t="shared" si="97"/>
        <v>Вірно</v>
      </c>
      <c r="AG159" s="15" t="str">
        <f t="shared" si="98"/>
        <v>Вірно</v>
      </c>
      <c r="AH159" s="15" t="str">
        <f t="shared" si="99"/>
        <v>Вірно</v>
      </c>
      <c r="AI159" s="15" t="str">
        <f t="shared" si="100"/>
        <v>Вірно</v>
      </c>
      <c r="AJ159" s="15" t="str">
        <f t="shared" si="101"/>
        <v>Вірно</v>
      </c>
      <c r="AK159" s="15" t="str">
        <f t="shared" si="102"/>
        <v>Вірно</v>
      </c>
      <c r="AL159" s="15" t="str">
        <f t="shared" si="103"/>
        <v>Вірно</v>
      </c>
    </row>
    <row r="160" spans="1:38" s="87" customFormat="1" ht="15" customHeight="1" x14ac:dyDescent="0.25">
      <c r="A160" s="65" t="s">
        <v>761</v>
      </c>
      <c r="B160" s="72" t="s">
        <v>134</v>
      </c>
      <c r="C160" s="89" t="s">
        <v>305</v>
      </c>
      <c r="D160" s="45" t="s">
        <v>135</v>
      </c>
      <c r="E160" s="46">
        <v>18</v>
      </c>
      <c r="F160" s="46">
        <v>9</v>
      </c>
      <c r="G160" s="46">
        <v>1</v>
      </c>
      <c r="H160" s="46">
        <v>0</v>
      </c>
      <c r="I160" s="46">
        <v>0</v>
      </c>
      <c r="J160" s="46">
        <v>1</v>
      </c>
      <c r="K160" s="46">
        <v>3</v>
      </c>
      <c r="L160" s="46">
        <v>1</v>
      </c>
      <c r="M160" s="46">
        <v>15</v>
      </c>
      <c r="N160" s="46">
        <v>494</v>
      </c>
      <c r="O160" s="46">
        <v>0</v>
      </c>
      <c r="P160" s="46">
        <v>3</v>
      </c>
      <c r="Q160" s="46">
        <v>0</v>
      </c>
      <c r="R160" s="46">
        <v>1</v>
      </c>
      <c r="S160" s="46">
        <v>0</v>
      </c>
      <c r="T160" s="46">
        <v>0</v>
      </c>
      <c r="U160" s="46">
        <v>0</v>
      </c>
      <c r="V160" s="46">
        <v>1</v>
      </c>
      <c r="W160" s="46">
        <v>48</v>
      </c>
      <c r="X160" s="46">
        <v>0</v>
      </c>
      <c r="Z160" s="15" t="str">
        <f t="shared" si="91"/>
        <v>Вірно</v>
      </c>
      <c r="AA160" s="15" t="str">
        <f t="shared" si="92"/>
        <v>Вірно</v>
      </c>
      <c r="AB160" s="15" t="str">
        <f t="shared" si="93"/>
        <v>Вірно</v>
      </c>
      <c r="AC160" s="15" t="str">
        <f t="shared" si="94"/>
        <v>Вірно</v>
      </c>
      <c r="AD160" s="15" t="str">
        <f t="shared" si="95"/>
        <v>Вірно</v>
      </c>
      <c r="AE160" s="15" t="str">
        <f t="shared" si="96"/>
        <v>Вірно</v>
      </c>
      <c r="AF160" s="15" t="str">
        <f t="shared" si="97"/>
        <v>Вірно</v>
      </c>
      <c r="AG160" s="15" t="str">
        <f t="shared" si="98"/>
        <v>Вірно</v>
      </c>
      <c r="AH160" s="15" t="str">
        <f t="shared" si="99"/>
        <v>Вірно</v>
      </c>
      <c r="AI160" s="15" t="str">
        <f t="shared" si="100"/>
        <v>Вірно</v>
      </c>
      <c r="AJ160" s="15" t="str">
        <f t="shared" si="101"/>
        <v>Вірно</v>
      </c>
      <c r="AK160" s="15" t="str">
        <f t="shared" si="102"/>
        <v>Вірно</v>
      </c>
      <c r="AL160" s="15" t="str">
        <f t="shared" si="103"/>
        <v>Вірно</v>
      </c>
    </row>
    <row r="161" spans="1:38" s="87" customFormat="1" ht="26.25" customHeight="1" x14ac:dyDescent="0.25">
      <c r="A161" s="65" t="s">
        <v>752</v>
      </c>
      <c r="B161" s="92" t="s">
        <v>136</v>
      </c>
      <c r="C161" s="93" t="s">
        <v>332</v>
      </c>
      <c r="D161" s="39" t="s">
        <v>137</v>
      </c>
      <c r="E161" s="40">
        <v>92</v>
      </c>
      <c r="F161" s="40">
        <v>28</v>
      </c>
      <c r="G161" s="40">
        <v>12</v>
      </c>
      <c r="H161" s="40">
        <v>0</v>
      </c>
      <c r="I161" s="40">
        <v>0</v>
      </c>
      <c r="J161" s="40">
        <v>29</v>
      </c>
      <c r="K161" s="40">
        <v>14</v>
      </c>
      <c r="L161" s="40">
        <v>3</v>
      </c>
      <c r="M161" s="40">
        <v>85</v>
      </c>
      <c r="N161" s="40">
        <v>2713</v>
      </c>
      <c r="O161" s="40">
        <v>0</v>
      </c>
      <c r="P161" s="40">
        <v>13</v>
      </c>
      <c r="Q161" s="40">
        <v>4</v>
      </c>
      <c r="R161" s="40">
        <v>2</v>
      </c>
      <c r="S161" s="40">
        <v>0</v>
      </c>
      <c r="T161" s="40">
        <v>0</v>
      </c>
      <c r="U161" s="40">
        <v>1</v>
      </c>
      <c r="V161" s="40">
        <v>1</v>
      </c>
      <c r="W161" s="40">
        <v>195</v>
      </c>
      <c r="X161" s="40">
        <v>0</v>
      </c>
      <c r="Z161" s="15" t="str">
        <f t="shared" si="91"/>
        <v>Вірно</v>
      </c>
      <c r="AA161" s="15" t="str">
        <f t="shared" si="92"/>
        <v>Вірно</v>
      </c>
      <c r="AB161" s="15" t="str">
        <f t="shared" si="93"/>
        <v>Вірно</v>
      </c>
      <c r="AC161" s="15" t="str">
        <f t="shared" si="94"/>
        <v>Вірно</v>
      </c>
      <c r="AD161" s="15" t="str">
        <f t="shared" si="95"/>
        <v>Вірно</v>
      </c>
      <c r="AE161" s="15" t="str">
        <f t="shared" si="96"/>
        <v>Вірно</v>
      </c>
      <c r="AF161" s="15" t="str">
        <f t="shared" si="97"/>
        <v>Вірно</v>
      </c>
      <c r="AG161" s="15" t="str">
        <f t="shared" si="98"/>
        <v>Вірно</v>
      </c>
      <c r="AH161" s="15" t="str">
        <f t="shared" si="99"/>
        <v>Вірно</v>
      </c>
      <c r="AI161" s="15" t="str">
        <f t="shared" si="100"/>
        <v>Вірно</v>
      </c>
      <c r="AJ161" s="15" t="str">
        <f t="shared" si="101"/>
        <v>Вірно</v>
      </c>
      <c r="AK161" s="15" t="str">
        <f t="shared" si="102"/>
        <v>Вірно</v>
      </c>
      <c r="AL161" s="15" t="str">
        <f t="shared" si="103"/>
        <v>Вірно</v>
      </c>
    </row>
    <row r="162" spans="1:38" s="87" customFormat="1" ht="15" customHeight="1" x14ac:dyDescent="0.25">
      <c r="A162" s="65"/>
      <c r="B162" s="132" t="s">
        <v>36</v>
      </c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2"/>
    </row>
    <row r="163" spans="1:38" s="87" customFormat="1" ht="15" customHeight="1" x14ac:dyDescent="0.25">
      <c r="A163" s="65" t="s">
        <v>762</v>
      </c>
      <c r="B163" s="72" t="s">
        <v>138</v>
      </c>
      <c r="C163" s="89" t="s">
        <v>507</v>
      </c>
      <c r="D163" s="45" t="s">
        <v>139</v>
      </c>
      <c r="E163" s="46">
        <v>1</v>
      </c>
      <c r="F163" s="46">
        <v>0</v>
      </c>
      <c r="G163" s="46">
        <v>1</v>
      </c>
      <c r="H163" s="46">
        <v>0</v>
      </c>
      <c r="I163" s="46">
        <v>0</v>
      </c>
      <c r="J163" s="46">
        <v>1</v>
      </c>
      <c r="K163" s="46">
        <v>0</v>
      </c>
      <c r="L163" s="46">
        <v>0</v>
      </c>
      <c r="M163" s="46">
        <v>1</v>
      </c>
      <c r="N163" s="46">
        <v>28</v>
      </c>
      <c r="O163" s="46">
        <v>0</v>
      </c>
      <c r="P163" s="46">
        <v>0</v>
      </c>
      <c r="Q163" s="46">
        <v>0</v>
      </c>
      <c r="R163" s="46">
        <v>0</v>
      </c>
      <c r="S163" s="46">
        <v>0</v>
      </c>
      <c r="T163" s="46">
        <v>0</v>
      </c>
      <c r="U163" s="46">
        <v>0</v>
      </c>
      <c r="V163" s="46">
        <v>0</v>
      </c>
      <c r="W163" s="46">
        <v>0</v>
      </c>
      <c r="X163" s="46">
        <v>0</v>
      </c>
      <c r="Z163" s="15" t="str">
        <f t="shared" ref="Z163:Z164" si="104">IF(E163&gt;=F163,"Вірно","Помилка")</f>
        <v>Вірно</v>
      </c>
      <c r="AA163" s="15" t="str">
        <f t="shared" ref="AA163:AA164" si="105">IF(E163&gt;=G163,"Вірно","Помилка")</f>
        <v>Вірно</v>
      </c>
      <c r="AB163" s="15" t="str">
        <f t="shared" ref="AB163:AB164" si="106">IF(I163&gt;=H163,"Вірно","Помилка")</f>
        <v>Вірно</v>
      </c>
      <c r="AC163" s="15" t="str">
        <f t="shared" ref="AC163:AC164" si="107">IF(E163&gt;=H163+J163+K163,"Вірно","Помилка")</f>
        <v>Вірно</v>
      </c>
      <c r="AD163" s="15" t="str">
        <f t="shared" ref="AD163:AD164" si="108">IF(E163&gt;=I163+K163,"Вірно","Помилка")</f>
        <v>Вірно</v>
      </c>
      <c r="AE163" s="15" t="str">
        <f t="shared" ref="AE163:AE164" si="109">IF(E163&gt;=L163,"Вірно","Помилка")</f>
        <v>Вірно</v>
      </c>
      <c r="AF163" s="15" t="str">
        <f t="shared" ref="AF163:AF164" si="110">IF(N163&gt;=O163,"Вірно","Помилка")</f>
        <v>Вірно</v>
      </c>
      <c r="AG163" s="15" t="str">
        <f t="shared" ref="AG163:AG164" si="111">IF(P163&gt;=Q163,"Вірно","Помилка")</f>
        <v>Вірно</v>
      </c>
      <c r="AH163" s="15" t="str">
        <f t="shared" ref="AH163:AH164" si="112">IF(P163&gt;=R163,"Вірно","Помилка")</f>
        <v>Вірно</v>
      </c>
      <c r="AI163" s="15" t="str">
        <f t="shared" ref="AI163:AI164" si="113">IF(T163&gt;=S163,"Вірно","Помилка")</f>
        <v>Вірно</v>
      </c>
      <c r="AJ163" s="15" t="str">
        <f t="shared" ref="AJ163:AJ164" si="114">IF(P163&gt;=S163+U163+V163,"Вірно","Помилка")</f>
        <v>Вірно</v>
      </c>
      <c r="AK163" s="15" t="str">
        <f t="shared" ref="AK163:AK164" si="115">IF(P163&gt;=T163+V163,"Вірно","Помилка")</f>
        <v>Вірно</v>
      </c>
      <c r="AL163" s="15" t="str">
        <f t="shared" ref="AL163:AL164" si="116">IF(W163&gt;=X163,"Вірно","Помилка")</f>
        <v>Вірно</v>
      </c>
    </row>
    <row r="164" spans="1:38" s="87" customFormat="1" ht="15" customHeight="1" x14ac:dyDescent="0.25">
      <c r="A164" s="65" t="s">
        <v>763</v>
      </c>
      <c r="B164" s="72" t="s">
        <v>224</v>
      </c>
      <c r="C164" s="89" t="s">
        <v>508</v>
      </c>
      <c r="D164" s="45" t="s">
        <v>140</v>
      </c>
      <c r="E164" s="46">
        <v>16</v>
      </c>
      <c r="F164" s="46">
        <v>6</v>
      </c>
      <c r="G164" s="46">
        <v>1</v>
      </c>
      <c r="H164" s="46">
        <v>0</v>
      </c>
      <c r="I164" s="46">
        <v>0</v>
      </c>
      <c r="J164" s="46">
        <v>4</v>
      </c>
      <c r="K164" s="46">
        <v>2</v>
      </c>
      <c r="L164" s="46">
        <v>0</v>
      </c>
      <c r="M164" s="46">
        <v>16</v>
      </c>
      <c r="N164" s="46">
        <v>510</v>
      </c>
      <c r="O164" s="46">
        <v>0</v>
      </c>
      <c r="P164" s="46">
        <v>0</v>
      </c>
      <c r="Q164" s="46">
        <v>0</v>
      </c>
      <c r="R164" s="46">
        <v>0</v>
      </c>
      <c r="S164" s="46">
        <v>0</v>
      </c>
      <c r="T164" s="46">
        <v>0</v>
      </c>
      <c r="U164" s="46">
        <v>0</v>
      </c>
      <c r="V164" s="46">
        <v>0</v>
      </c>
      <c r="W164" s="46">
        <v>0</v>
      </c>
      <c r="X164" s="46">
        <v>0</v>
      </c>
      <c r="Z164" s="15" t="str">
        <f t="shared" si="104"/>
        <v>Вірно</v>
      </c>
      <c r="AA164" s="15" t="str">
        <f t="shared" si="105"/>
        <v>Вірно</v>
      </c>
      <c r="AB164" s="15" t="str">
        <f t="shared" si="106"/>
        <v>Вірно</v>
      </c>
      <c r="AC164" s="15" t="str">
        <f t="shared" si="107"/>
        <v>Вірно</v>
      </c>
      <c r="AD164" s="15" t="str">
        <f t="shared" si="108"/>
        <v>Вірно</v>
      </c>
      <c r="AE164" s="15" t="str">
        <f t="shared" si="109"/>
        <v>Вірно</v>
      </c>
      <c r="AF164" s="15" t="str">
        <f t="shared" si="110"/>
        <v>Вірно</v>
      </c>
      <c r="AG164" s="15" t="str">
        <f t="shared" si="111"/>
        <v>Вірно</v>
      </c>
      <c r="AH164" s="15" t="str">
        <f t="shared" si="112"/>
        <v>Вірно</v>
      </c>
      <c r="AI164" s="15" t="str">
        <f t="shared" si="113"/>
        <v>Вірно</v>
      </c>
      <c r="AJ164" s="15" t="str">
        <f t="shared" si="114"/>
        <v>Вірно</v>
      </c>
      <c r="AK164" s="15" t="str">
        <f t="shared" si="115"/>
        <v>Вірно</v>
      </c>
      <c r="AL164" s="15" t="str">
        <f t="shared" si="116"/>
        <v>Вірно</v>
      </c>
    </row>
    <row r="165" spans="1:38" s="87" customFormat="1" ht="15" customHeight="1" x14ac:dyDescent="0.25">
      <c r="A165" s="65"/>
      <c r="B165" s="132" t="s">
        <v>20</v>
      </c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2"/>
    </row>
    <row r="166" spans="1:38" s="87" customFormat="1" ht="15" customHeight="1" x14ac:dyDescent="0.25">
      <c r="A166" s="65" t="s">
        <v>764</v>
      </c>
      <c r="B166" s="72" t="s">
        <v>141</v>
      </c>
      <c r="C166" s="89" t="s">
        <v>509</v>
      </c>
      <c r="D166" s="45" t="s">
        <v>142</v>
      </c>
      <c r="E166" s="46">
        <v>1</v>
      </c>
      <c r="F166" s="46">
        <v>1</v>
      </c>
      <c r="G166" s="46">
        <v>0</v>
      </c>
      <c r="H166" s="46">
        <v>0</v>
      </c>
      <c r="I166" s="46">
        <v>0</v>
      </c>
      <c r="J166" s="46">
        <v>1</v>
      </c>
      <c r="K166" s="46">
        <v>0</v>
      </c>
      <c r="L166" s="46">
        <v>0</v>
      </c>
      <c r="M166" s="46">
        <v>1</v>
      </c>
      <c r="N166" s="46">
        <v>48</v>
      </c>
      <c r="O166" s="46">
        <v>0</v>
      </c>
      <c r="P166" s="46">
        <v>0</v>
      </c>
      <c r="Q166" s="46">
        <v>0</v>
      </c>
      <c r="R166" s="46">
        <v>0</v>
      </c>
      <c r="S166" s="46">
        <v>0</v>
      </c>
      <c r="T166" s="46">
        <v>0</v>
      </c>
      <c r="U166" s="46">
        <v>0</v>
      </c>
      <c r="V166" s="136">
        <v>0</v>
      </c>
      <c r="W166" s="136">
        <v>0</v>
      </c>
      <c r="X166" s="136">
        <v>0</v>
      </c>
      <c r="Z166" s="15" t="str">
        <f t="shared" ref="Z166:Z173" si="117">IF(E166&gt;=F166,"Вірно","Помилка")</f>
        <v>Вірно</v>
      </c>
      <c r="AA166" s="15" t="str">
        <f t="shared" ref="AA166:AA173" si="118">IF(E166&gt;=G166,"Вірно","Помилка")</f>
        <v>Вірно</v>
      </c>
      <c r="AB166" s="15" t="str">
        <f t="shared" ref="AB166:AB173" si="119">IF(I166&gt;=H166,"Вірно","Помилка")</f>
        <v>Вірно</v>
      </c>
      <c r="AC166" s="15" t="str">
        <f t="shared" ref="AC166:AC173" si="120">IF(E166&gt;=H166+J166+K166,"Вірно","Помилка")</f>
        <v>Вірно</v>
      </c>
      <c r="AD166" s="15" t="str">
        <f t="shared" ref="AD166:AD173" si="121">IF(E166&gt;=I166+K166,"Вірно","Помилка")</f>
        <v>Вірно</v>
      </c>
      <c r="AE166" s="15" t="str">
        <f t="shared" ref="AE166:AE173" si="122">IF(E166&gt;=L166,"Вірно","Помилка")</f>
        <v>Вірно</v>
      </c>
      <c r="AF166" s="15" t="str">
        <f t="shared" ref="AF166:AF173" si="123">IF(N166&gt;=O166,"Вірно","Помилка")</f>
        <v>Вірно</v>
      </c>
      <c r="AG166" s="15" t="str">
        <f t="shared" ref="AG166:AG173" si="124">IF(P166&gt;=Q166,"Вірно","Помилка")</f>
        <v>Вірно</v>
      </c>
      <c r="AH166" s="15" t="str">
        <f t="shared" ref="AH166:AH173" si="125">IF(P166&gt;=R166,"Вірно","Помилка")</f>
        <v>Вірно</v>
      </c>
      <c r="AI166" s="15" t="str">
        <f t="shared" ref="AI166:AI173" si="126">IF(T166&gt;=S166,"Вірно","Помилка")</f>
        <v>Вірно</v>
      </c>
      <c r="AJ166" s="15" t="str">
        <f t="shared" ref="AJ166:AJ173" si="127">IF(P166&gt;=S166+U166+V166,"Вірно","Помилка")</f>
        <v>Вірно</v>
      </c>
      <c r="AK166" s="15" t="str">
        <f t="shared" ref="AK166:AK173" si="128">IF(P166&gt;=T166+V166,"Вірно","Помилка")</f>
        <v>Вірно</v>
      </c>
      <c r="AL166" s="15" t="str">
        <f t="shared" ref="AL166:AL173" si="129">IF(W166&gt;=X166,"Вірно","Помилка")</f>
        <v>Вірно</v>
      </c>
    </row>
    <row r="167" spans="1:38" s="87" customFormat="1" ht="15" customHeight="1" x14ac:dyDescent="0.25">
      <c r="A167" s="65" t="s">
        <v>765</v>
      </c>
      <c r="B167" s="72" t="s">
        <v>225</v>
      </c>
      <c r="C167" s="89" t="s">
        <v>510</v>
      </c>
      <c r="D167" s="45" t="s">
        <v>143</v>
      </c>
      <c r="E167" s="46">
        <v>3</v>
      </c>
      <c r="F167" s="46">
        <v>3</v>
      </c>
      <c r="G167" s="46">
        <v>0</v>
      </c>
      <c r="H167" s="46">
        <v>0</v>
      </c>
      <c r="I167" s="46">
        <v>0</v>
      </c>
      <c r="J167" s="46">
        <v>0</v>
      </c>
      <c r="K167" s="46">
        <v>0</v>
      </c>
      <c r="L167" s="46">
        <v>0</v>
      </c>
      <c r="M167" s="46">
        <v>3</v>
      </c>
      <c r="N167" s="46">
        <v>21</v>
      </c>
      <c r="O167" s="46">
        <v>0</v>
      </c>
      <c r="P167" s="46">
        <v>0</v>
      </c>
      <c r="Q167" s="46">
        <v>0</v>
      </c>
      <c r="R167" s="46">
        <v>0</v>
      </c>
      <c r="S167" s="46">
        <v>0</v>
      </c>
      <c r="T167" s="46">
        <v>0</v>
      </c>
      <c r="U167" s="46">
        <v>0</v>
      </c>
      <c r="V167" s="136">
        <v>0</v>
      </c>
      <c r="W167" s="136">
        <v>0</v>
      </c>
      <c r="X167" s="136">
        <v>0</v>
      </c>
      <c r="Z167" s="15" t="str">
        <f t="shared" si="117"/>
        <v>Вірно</v>
      </c>
      <c r="AA167" s="15" t="str">
        <f t="shared" si="118"/>
        <v>Вірно</v>
      </c>
      <c r="AB167" s="15" t="str">
        <f t="shared" si="119"/>
        <v>Вірно</v>
      </c>
      <c r="AC167" s="15" t="str">
        <f t="shared" si="120"/>
        <v>Вірно</v>
      </c>
      <c r="AD167" s="15" t="str">
        <f t="shared" si="121"/>
        <v>Вірно</v>
      </c>
      <c r="AE167" s="15" t="str">
        <f t="shared" si="122"/>
        <v>Вірно</v>
      </c>
      <c r="AF167" s="15" t="str">
        <f t="shared" si="123"/>
        <v>Вірно</v>
      </c>
      <c r="AG167" s="15" t="str">
        <f t="shared" si="124"/>
        <v>Вірно</v>
      </c>
      <c r="AH167" s="15" t="str">
        <f t="shared" si="125"/>
        <v>Вірно</v>
      </c>
      <c r="AI167" s="15" t="str">
        <f t="shared" si="126"/>
        <v>Вірно</v>
      </c>
      <c r="AJ167" s="15" t="str">
        <f t="shared" si="127"/>
        <v>Вірно</v>
      </c>
      <c r="AK167" s="15" t="str">
        <f t="shared" si="128"/>
        <v>Вірно</v>
      </c>
      <c r="AL167" s="15" t="str">
        <f t="shared" si="129"/>
        <v>Вірно</v>
      </c>
    </row>
    <row r="168" spans="1:38" s="87" customFormat="1" ht="15" customHeight="1" x14ac:dyDescent="0.25">
      <c r="A168" s="65" t="s">
        <v>766</v>
      </c>
      <c r="B168" s="72" t="s">
        <v>144</v>
      </c>
      <c r="C168" s="89" t="s">
        <v>511</v>
      </c>
      <c r="D168" s="45" t="s">
        <v>145</v>
      </c>
      <c r="E168" s="46">
        <v>5</v>
      </c>
      <c r="F168" s="46">
        <v>0</v>
      </c>
      <c r="G168" s="46">
        <v>0</v>
      </c>
      <c r="H168" s="46">
        <v>0</v>
      </c>
      <c r="I168" s="46">
        <v>0</v>
      </c>
      <c r="J168" s="46">
        <v>1</v>
      </c>
      <c r="K168" s="46">
        <v>2</v>
      </c>
      <c r="L168" s="46">
        <v>0</v>
      </c>
      <c r="M168" s="46">
        <v>5</v>
      </c>
      <c r="N168" s="46">
        <v>158</v>
      </c>
      <c r="O168" s="46">
        <v>0</v>
      </c>
      <c r="P168" s="46">
        <v>0</v>
      </c>
      <c r="Q168" s="46">
        <v>0</v>
      </c>
      <c r="R168" s="46">
        <v>0</v>
      </c>
      <c r="S168" s="46">
        <v>0</v>
      </c>
      <c r="T168" s="46">
        <v>0</v>
      </c>
      <c r="U168" s="46">
        <v>0</v>
      </c>
      <c r="V168" s="136">
        <v>0</v>
      </c>
      <c r="W168" s="136">
        <v>0</v>
      </c>
      <c r="X168" s="136">
        <v>0</v>
      </c>
      <c r="Z168" s="15" t="str">
        <f t="shared" si="117"/>
        <v>Вірно</v>
      </c>
      <c r="AA168" s="15" t="str">
        <f t="shared" si="118"/>
        <v>Вірно</v>
      </c>
      <c r="AB168" s="15" t="str">
        <f t="shared" si="119"/>
        <v>Вірно</v>
      </c>
      <c r="AC168" s="15" t="str">
        <f t="shared" si="120"/>
        <v>Вірно</v>
      </c>
      <c r="AD168" s="15" t="str">
        <f t="shared" si="121"/>
        <v>Вірно</v>
      </c>
      <c r="AE168" s="15" t="str">
        <f t="shared" si="122"/>
        <v>Вірно</v>
      </c>
      <c r="AF168" s="15" t="str">
        <f t="shared" si="123"/>
        <v>Вірно</v>
      </c>
      <c r="AG168" s="15" t="str">
        <f t="shared" si="124"/>
        <v>Вірно</v>
      </c>
      <c r="AH168" s="15" t="str">
        <f t="shared" si="125"/>
        <v>Вірно</v>
      </c>
      <c r="AI168" s="15" t="str">
        <f t="shared" si="126"/>
        <v>Вірно</v>
      </c>
      <c r="AJ168" s="15" t="str">
        <f t="shared" si="127"/>
        <v>Вірно</v>
      </c>
      <c r="AK168" s="15" t="str">
        <f t="shared" si="128"/>
        <v>Вірно</v>
      </c>
      <c r="AL168" s="15" t="str">
        <f t="shared" si="129"/>
        <v>Вірно</v>
      </c>
    </row>
    <row r="169" spans="1:38" s="87" customFormat="1" ht="26.25" customHeight="1" x14ac:dyDescent="0.25">
      <c r="A169" s="65" t="s">
        <v>753</v>
      </c>
      <c r="B169" s="92" t="s">
        <v>226</v>
      </c>
      <c r="C169" s="93" t="s">
        <v>333</v>
      </c>
      <c r="D169" s="39" t="s">
        <v>146</v>
      </c>
      <c r="E169" s="40">
        <v>0</v>
      </c>
      <c r="F169" s="40">
        <v>0</v>
      </c>
      <c r="G169" s="40">
        <v>0</v>
      </c>
      <c r="H169" s="40">
        <v>0</v>
      </c>
      <c r="I169" s="40">
        <v>0</v>
      </c>
      <c r="J169" s="40">
        <v>0</v>
      </c>
      <c r="K169" s="40">
        <v>0</v>
      </c>
      <c r="L169" s="40">
        <v>0</v>
      </c>
      <c r="M169" s="40">
        <v>0</v>
      </c>
      <c r="N169" s="40">
        <v>0</v>
      </c>
      <c r="O169" s="40">
        <v>0</v>
      </c>
      <c r="P169" s="40">
        <v>0</v>
      </c>
      <c r="Q169" s="40">
        <v>0</v>
      </c>
      <c r="R169" s="40">
        <v>0</v>
      </c>
      <c r="S169" s="40">
        <v>0</v>
      </c>
      <c r="T169" s="40">
        <v>0</v>
      </c>
      <c r="U169" s="40">
        <v>0</v>
      </c>
      <c r="V169" s="137">
        <v>0</v>
      </c>
      <c r="W169" s="137">
        <v>0</v>
      </c>
      <c r="X169" s="137">
        <v>0</v>
      </c>
      <c r="Z169" s="15" t="str">
        <f t="shared" si="117"/>
        <v>Вірно</v>
      </c>
      <c r="AA169" s="15" t="str">
        <f t="shared" si="118"/>
        <v>Вірно</v>
      </c>
      <c r="AB169" s="15" t="str">
        <f t="shared" si="119"/>
        <v>Вірно</v>
      </c>
      <c r="AC169" s="15" t="str">
        <f t="shared" si="120"/>
        <v>Вірно</v>
      </c>
      <c r="AD169" s="15" t="str">
        <f t="shared" si="121"/>
        <v>Вірно</v>
      </c>
      <c r="AE169" s="15" t="str">
        <f t="shared" si="122"/>
        <v>Вірно</v>
      </c>
      <c r="AF169" s="15" t="str">
        <f t="shared" si="123"/>
        <v>Вірно</v>
      </c>
      <c r="AG169" s="15" t="str">
        <f t="shared" si="124"/>
        <v>Вірно</v>
      </c>
      <c r="AH169" s="15" t="str">
        <f t="shared" si="125"/>
        <v>Вірно</v>
      </c>
      <c r="AI169" s="15" t="str">
        <f t="shared" si="126"/>
        <v>Вірно</v>
      </c>
      <c r="AJ169" s="15" t="str">
        <f t="shared" si="127"/>
        <v>Вірно</v>
      </c>
      <c r="AK169" s="15" t="str">
        <f t="shared" si="128"/>
        <v>Вірно</v>
      </c>
      <c r="AL169" s="15" t="str">
        <f t="shared" si="129"/>
        <v>Вірно</v>
      </c>
    </row>
    <row r="170" spans="1:38" s="87" customFormat="1" ht="15" customHeight="1" x14ac:dyDescent="0.25">
      <c r="A170" s="65" t="s">
        <v>767</v>
      </c>
      <c r="B170" s="72" t="s">
        <v>227</v>
      </c>
      <c r="C170" s="89" t="s">
        <v>512</v>
      </c>
      <c r="D170" s="45" t="s">
        <v>147</v>
      </c>
      <c r="E170" s="46">
        <v>0</v>
      </c>
      <c r="F170" s="46">
        <v>0</v>
      </c>
      <c r="G170" s="46">
        <v>0</v>
      </c>
      <c r="H170" s="46">
        <v>0</v>
      </c>
      <c r="I170" s="46">
        <v>0</v>
      </c>
      <c r="J170" s="46">
        <v>0</v>
      </c>
      <c r="K170" s="46">
        <v>0</v>
      </c>
      <c r="L170" s="46">
        <v>0</v>
      </c>
      <c r="M170" s="46">
        <v>0</v>
      </c>
      <c r="N170" s="46">
        <v>0</v>
      </c>
      <c r="O170" s="46">
        <v>0</v>
      </c>
      <c r="P170" s="46">
        <v>0</v>
      </c>
      <c r="Q170" s="46">
        <v>0</v>
      </c>
      <c r="R170" s="46">
        <v>0</v>
      </c>
      <c r="S170" s="46">
        <v>0</v>
      </c>
      <c r="T170" s="46">
        <v>0</v>
      </c>
      <c r="U170" s="46">
        <v>0</v>
      </c>
      <c r="V170" s="136">
        <v>0</v>
      </c>
      <c r="W170" s="136">
        <v>0</v>
      </c>
      <c r="X170" s="136">
        <v>0</v>
      </c>
      <c r="Z170" s="15" t="str">
        <f t="shared" si="117"/>
        <v>Вірно</v>
      </c>
      <c r="AA170" s="15" t="str">
        <f t="shared" si="118"/>
        <v>Вірно</v>
      </c>
      <c r="AB170" s="15" t="str">
        <f t="shared" si="119"/>
        <v>Вірно</v>
      </c>
      <c r="AC170" s="15" t="str">
        <f t="shared" si="120"/>
        <v>Вірно</v>
      </c>
      <c r="AD170" s="15" t="str">
        <f t="shared" si="121"/>
        <v>Вірно</v>
      </c>
      <c r="AE170" s="15" t="str">
        <f t="shared" si="122"/>
        <v>Вірно</v>
      </c>
      <c r="AF170" s="15" t="str">
        <f t="shared" si="123"/>
        <v>Вірно</v>
      </c>
      <c r="AG170" s="15" t="str">
        <f t="shared" si="124"/>
        <v>Вірно</v>
      </c>
      <c r="AH170" s="15" t="str">
        <f t="shared" si="125"/>
        <v>Вірно</v>
      </c>
      <c r="AI170" s="15" t="str">
        <f t="shared" si="126"/>
        <v>Вірно</v>
      </c>
      <c r="AJ170" s="15" t="str">
        <f t="shared" si="127"/>
        <v>Вірно</v>
      </c>
      <c r="AK170" s="15" t="str">
        <f t="shared" si="128"/>
        <v>Вірно</v>
      </c>
      <c r="AL170" s="15" t="str">
        <f t="shared" si="129"/>
        <v>Вірно</v>
      </c>
    </row>
    <row r="171" spans="1:38" s="87" customFormat="1" ht="15" customHeight="1" x14ac:dyDescent="0.25">
      <c r="A171" s="65" t="s">
        <v>754</v>
      </c>
      <c r="B171" s="92" t="s">
        <v>148</v>
      </c>
      <c r="C171" s="93" t="s">
        <v>334</v>
      </c>
      <c r="D171" s="39" t="s">
        <v>149</v>
      </c>
      <c r="E171" s="40">
        <v>9</v>
      </c>
      <c r="F171" s="40">
        <v>6</v>
      </c>
      <c r="G171" s="40">
        <v>2</v>
      </c>
      <c r="H171" s="40">
        <v>0</v>
      </c>
      <c r="I171" s="40">
        <v>0</v>
      </c>
      <c r="J171" s="40">
        <v>2</v>
      </c>
      <c r="K171" s="40">
        <v>0</v>
      </c>
      <c r="L171" s="40">
        <v>2</v>
      </c>
      <c r="M171" s="40">
        <v>10</v>
      </c>
      <c r="N171" s="40">
        <v>361</v>
      </c>
      <c r="O171" s="40">
        <v>0</v>
      </c>
      <c r="P171" s="40">
        <v>1</v>
      </c>
      <c r="Q171" s="40">
        <v>1</v>
      </c>
      <c r="R171" s="40">
        <v>1</v>
      </c>
      <c r="S171" s="40">
        <v>0</v>
      </c>
      <c r="T171" s="40">
        <v>0</v>
      </c>
      <c r="U171" s="40">
        <v>0</v>
      </c>
      <c r="V171" s="137">
        <v>0</v>
      </c>
      <c r="W171" s="137">
        <v>15</v>
      </c>
      <c r="X171" s="137">
        <v>0</v>
      </c>
      <c r="Z171" s="15" t="str">
        <f t="shared" si="117"/>
        <v>Вірно</v>
      </c>
      <c r="AA171" s="15" t="str">
        <f t="shared" si="118"/>
        <v>Вірно</v>
      </c>
      <c r="AB171" s="15" t="str">
        <f t="shared" si="119"/>
        <v>Вірно</v>
      </c>
      <c r="AC171" s="15" t="str">
        <f t="shared" si="120"/>
        <v>Вірно</v>
      </c>
      <c r="AD171" s="15" t="str">
        <f t="shared" si="121"/>
        <v>Вірно</v>
      </c>
      <c r="AE171" s="15" t="str">
        <f t="shared" si="122"/>
        <v>Вірно</v>
      </c>
      <c r="AF171" s="15" t="str">
        <f t="shared" si="123"/>
        <v>Вірно</v>
      </c>
      <c r="AG171" s="15" t="str">
        <f t="shared" si="124"/>
        <v>Вірно</v>
      </c>
      <c r="AH171" s="15" t="str">
        <f t="shared" si="125"/>
        <v>Вірно</v>
      </c>
      <c r="AI171" s="15" t="str">
        <f t="shared" si="126"/>
        <v>Вірно</v>
      </c>
      <c r="AJ171" s="15" t="str">
        <f t="shared" si="127"/>
        <v>Вірно</v>
      </c>
      <c r="AK171" s="15" t="str">
        <f t="shared" si="128"/>
        <v>Вірно</v>
      </c>
      <c r="AL171" s="15" t="str">
        <f t="shared" si="129"/>
        <v>Вірно</v>
      </c>
    </row>
    <row r="172" spans="1:38" s="87" customFormat="1" ht="15" customHeight="1" x14ac:dyDescent="0.25">
      <c r="A172" s="65" t="s">
        <v>768</v>
      </c>
      <c r="B172" s="72" t="s">
        <v>228</v>
      </c>
      <c r="C172" s="89" t="s">
        <v>513</v>
      </c>
      <c r="D172" s="45" t="s">
        <v>150</v>
      </c>
      <c r="E172" s="46">
        <v>8</v>
      </c>
      <c r="F172" s="46">
        <v>5</v>
      </c>
      <c r="G172" s="46">
        <v>1</v>
      </c>
      <c r="H172" s="46">
        <v>0</v>
      </c>
      <c r="I172" s="46">
        <v>0</v>
      </c>
      <c r="J172" s="46">
        <v>2</v>
      </c>
      <c r="K172" s="46">
        <v>0</v>
      </c>
      <c r="L172" s="46">
        <v>2</v>
      </c>
      <c r="M172" s="46">
        <v>9</v>
      </c>
      <c r="N172" s="46">
        <v>361</v>
      </c>
      <c r="O172" s="46">
        <v>0</v>
      </c>
      <c r="P172" s="46">
        <v>0</v>
      </c>
      <c r="Q172" s="46">
        <v>0</v>
      </c>
      <c r="R172" s="46">
        <v>0</v>
      </c>
      <c r="S172" s="46">
        <v>0</v>
      </c>
      <c r="T172" s="46">
        <v>0</v>
      </c>
      <c r="U172" s="46">
        <v>0</v>
      </c>
      <c r="V172" s="136">
        <v>0</v>
      </c>
      <c r="W172" s="136">
        <v>0</v>
      </c>
      <c r="X172" s="136">
        <v>0</v>
      </c>
      <c r="Z172" s="15" t="str">
        <f t="shared" si="117"/>
        <v>Вірно</v>
      </c>
      <c r="AA172" s="15" t="str">
        <f t="shared" si="118"/>
        <v>Вірно</v>
      </c>
      <c r="AB172" s="15" t="str">
        <f t="shared" si="119"/>
        <v>Вірно</v>
      </c>
      <c r="AC172" s="15" t="str">
        <f t="shared" si="120"/>
        <v>Вірно</v>
      </c>
      <c r="AD172" s="15" t="str">
        <f t="shared" si="121"/>
        <v>Вірно</v>
      </c>
      <c r="AE172" s="15" t="str">
        <f t="shared" si="122"/>
        <v>Вірно</v>
      </c>
      <c r="AF172" s="15" t="str">
        <f t="shared" si="123"/>
        <v>Вірно</v>
      </c>
      <c r="AG172" s="15" t="str">
        <f t="shared" si="124"/>
        <v>Вірно</v>
      </c>
      <c r="AH172" s="15" t="str">
        <f t="shared" si="125"/>
        <v>Вірно</v>
      </c>
      <c r="AI172" s="15" t="str">
        <f t="shared" si="126"/>
        <v>Вірно</v>
      </c>
      <c r="AJ172" s="15" t="str">
        <f t="shared" si="127"/>
        <v>Вірно</v>
      </c>
      <c r="AK172" s="15" t="str">
        <f t="shared" si="128"/>
        <v>Вірно</v>
      </c>
      <c r="AL172" s="15" t="str">
        <f t="shared" si="129"/>
        <v>Вірно</v>
      </c>
    </row>
    <row r="173" spans="1:38" s="87" customFormat="1" ht="15" customHeight="1" x14ac:dyDescent="0.25">
      <c r="A173" s="65" t="s">
        <v>755</v>
      </c>
      <c r="B173" s="92" t="s">
        <v>151</v>
      </c>
      <c r="C173" s="93" t="s">
        <v>335</v>
      </c>
      <c r="D173" s="39" t="s">
        <v>152</v>
      </c>
      <c r="E173" s="40">
        <v>45</v>
      </c>
      <c r="F173" s="40">
        <v>22</v>
      </c>
      <c r="G173" s="40">
        <v>5</v>
      </c>
      <c r="H173" s="40">
        <v>0</v>
      </c>
      <c r="I173" s="40">
        <v>0</v>
      </c>
      <c r="J173" s="40">
        <v>30</v>
      </c>
      <c r="K173" s="40">
        <v>3</v>
      </c>
      <c r="L173" s="40">
        <v>1</v>
      </c>
      <c r="M173" s="40">
        <v>45</v>
      </c>
      <c r="N173" s="40">
        <v>1557</v>
      </c>
      <c r="O173" s="40">
        <v>0</v>
      </c>
      <c r="P173" s="40">
        <v>1</v>
      </c>
      <c r="Q173" s="40">
        <v>0</v>
      </c>
      <c r="R173" s="40">
        <v>0</v>
      </c>
      <c r="S173" s="40">
        <v>0</v>
      </c>
      <c r="T173" s="40">
        <v>0</v>
      </c>
      <c r="U173" s="40">
        <v>0</v>
      </c>
      <c r="V173" s="137">
        <v>0</v>
      </c>
      <c r="W173" s="137">
        <v>45</v>
      </c>
      <c r="X173" s="137">
        <v>0</v>
      </c>
      <c r="Z173" s="15" t="str">
        <f t="shared" si="117"/>
        <v>Вірно</v>
      </c>
      <c r="AA173" s="15" t="str">
        <f t="shared" si="118"/>
        <v>Вірно</v>
      </c>
      <c r="AB173" s="15" t="str">
        <f t="shared" si="119"/>
        <v>Вірно</v>
      </c>
      <c r="AC173" s="15" t="str">
        <f t="shared" si="120"/>
        <v>Вірно</v>
      </c>
      <c r="AD173" s="15" t="str">
        <f t="shared" si="121"/>
        <v>Вірно</v>
      </c>
      <c r="AE173" s="15" t="str">
        <f t="shared" si="122"/>
        <v>Вірно</v>
      </c>
      <c r="AF173" s="15" t="str">
        <f t="shared" si="123"/>
        <v>Вірно</v>
      </c>
      <c r="AG173" s="15" t="str">
        <f t="shared" si="124"/>
        <v>Вірно</v>
      </c>
      <c r="AH173" s="15" t="str">
        <f t="shared" si="125"/>
        <v>Вірно</v>
      </c>
      <c r="AI173" s="15" t="str">
        <f t="shared" si="126"/>
        <v>Вірно</v>
      </c>
      <c r="AJ173" s="15" t="str">
        <f t="shared" si="127"/>
        <v>Вірно</v>
      </c>
      <c r="AK173" s="15" t="str">
        <f t="shared" si="128"/>
        <v>Вірно</v>
      </c>
      <c r="AL173" s="15" t="str">
        <f t="shared" si="129"/>
        <v>Вірно</v>
      </c>
    </row>
    <row r="174" spans="1:38" s="87" customFormat="1" ht="15" customHeight="1" x14ac:dyDescent="0.25">
      <c r="A174" s="65"/>
      <c r="B174" s="132" t="s">
        <v>153</v>
      </c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2"/>
    </row>
    <row r="175" spans="1:38" s="87" customFormat="1" ht="15" customHeight="1" x14ac:dyDescent="0.25">
      <c r="A175" s="65" t="s">
        <v>769</v>
      </c>
      <c r="B175" s="72" t="s">
        <v>154</v>
      </c>
      <c r="C175" s="89" t="s">
        <v>514</v>
      </c>
      <c r="D175" s="45" t="s">
        <v>155</v>
      </c>
      <c r="E175" s="46">
        <v>43</v>
      </c>
      <c r="F175" s="46">
        <v>21</v>
      </c>
      <c r="G175" s="46">
        <v>4</v>
      </c>
      <c r="H175" s="46">
        <v>0</v>
      </c>
      <c r="I175" s="46">
        <v>0</v>
      </c>
      <c r="J175" s="46">
        <v>28</v>
      </c>
      <c r="K175" s="46">
        <v>3</v>
      </c>
      <c r="L175" s="46">
        <v>1</v>
      </c>
      <c r="M175" s="46">
        <v>43</v>
      </c>
      <c r="N175" s="46">
        <v>1511</v>
      </c>
      <c r="O175" s="46">
        <v>0</v>
      </c>
      <c r="P175" s="46">
        <v>1</v>
      </c>
      <c r="Q175" s="46">
        <v>0</v>
      </c>
      <c r="R175" s="46">
        <v>0</v>
      </c>
      <c r="S175" s="46">
        <v>0</v>
      </c>
      <c r="T175" s="46">
        <v>0</v>
      </c>
      <c r="U175" s="46">
        <v>0</v>
      </c>
      <c r="V175" s="46">
        <v>0</v>
      </c>
      <c r="W175" s="46">
        <v>45</v>
      </c>
      <c r="X175" s="46">
        <v>0</v>
      </c>
      <c r="Z175" s="15" t="str">
        <f t="shared" ref="Z175:Z177" si="130">IF(E175&gt;=F175,"Вірно","Помилка")</f>
        <v>Вірно</v>
      </c>
      <c r="AA175" s="15" t="str">
        <f t="shared" ref="AA175:AA177" si="131">IF(E175&gt;=G175,"Вірно","Помилка")</f>
        <v>Вірно</v>
      </c>
      <c r="AB175" s="15" t="str">
        <f t="shared" ref="AB175:AB177" si="132">IF(I175&gt;=H175,"Вірно","Помилка")</f>
        <v>Вірно</v>
      </c>
      <c r="AC175" s="15" t="str">
        <f t="shared" ref="AC175:AC177" si="133">IF(E175&gt;=H175+J175+K175,"Вірно","Помилка")</f>
        <v>Вірно</v>
      </c>
      <c r="AD175" s="15" t="str">
        <f t="shared" ref="AD175:AD177" si="134">IF(E175&gt;=I175+K175,"Вірно","Помилка")</f>
        <v>Вірно</v>
      </c>
      <c r="AE175" s="15" t="str">
        <f t="shared" ref="AE175:AE177" si="135">IF(E175&gt;=L175,"Вірно","Помилка")</f>
        <v>Вірно</v>
      </c>
      <c r="AF175" s="15" t="str">
        <f t="shared" ref="AF175:AF177" si="136">IF(N175&gt;=O175,"Вірно","Помилка")</f>
        <v>Вірно</v>
      </c>
      <c r="AG175" s="15" t="str">
        <f t="shared" ref="AG175:AG177" si="137">IF(P175&gt;=Q175,"Вірно","Помилка")</f>
        <v>Вірно</v>
      </c>
      <c r="AH175" s="15" t="str">
        <f t="shared" ref="AH175:AH177" si="138">IF(P175&gt;=R175,"Вірно","Помилка")</f>
        <v>Вірно</v>
      </c>
      <c r="AI175" s="15" t="str">
        <f t="shared" ref="AI175:AI177" si="139">IF(T175&gt;=S175,"Вірно","Помилка")</f>
        <v>Вірно</v>
      </c>
      <c r="AJ175" s="15" t="str">
        <f t="shared" ref="AJ175:AJ177" si="140">IF(P175&gt;=S175+U175+V175,"Вірно","Помилка")</f>
        <v>Вірно</v>
      </c>
      <c r="AK175" s="15" t="str">
        <f t="shared" ref="AK175:AK177" si="141">IF(P175&gt;=T175+V175,"Вірно","Помилка")</f>
        <v>Вірно</v>
      </c>
      <c r="AL175" s="15" t="str">
        <f t="shared" ref="AL175:AL177" si="142">IF(W175&gt;=X175,"Вірно","Помилка")</f>
        <v>Вірно</v>
      </c>
    </row>
    <row r="176" spans="1:38" s="87" customFormat="1" ht="15" customHeight="1" x14ac:dyDescent="0.25">
      <c r="A176" s="65" t="s">
        <v>770</v>
      </c>
      <c r="B176" s="72" t="s">
        <v>156</v>
      </c>
      <c r="C176" s="89" t="s">
        <v>515</v>
      </c>
      <c r="D176" s="45" t="s">
        <v>157</v>
      </c>
      <c r="E176" s="46">
        <v>2</v>
      </c>
      <c r="F176" s="46">
        <v>1</v>
      </c>
      <c r="G176" s="46">
        <v>1</v>
      </c>
      <c r="H176" s="46">
        <v>0</v>
      </c>
      <c r="I176" s="46">
        <v>0</v>
      </c>
      <c r="J176" s="46">
        <v>2</v>
      </c>
      <c r="K176" s="46">
        <v>0</v>
      </c>
      <c r="L176" s="46">
        <v>0</v>
      </c>
      <c r="M176" s="46">
        <v>2</v>
      </c>
      <c r="N176" s="46">
        <v>46</v>
      </c>
      <c r="O176" s="46">
        <v>0</v>
      </c>
      <c r="P176" s="46">
        <v>0</v>
      </c>
      <c r="Q176" s="46">
        <v>0</v>
      </c>
      <c r="R176" s="46">
        <v>0</v>
      </c>
      <c r="S176" s="46">
        <v>0</v>
      </c>
      <c r="T176" s="46">
        <v>0</v>
      </c>
      <c r="U176" s="46">
        <v>0</v>
      </c>
      <c r="V176" s="46">
        <v>0</v>
      </c>
      <c r="W176" s="46">
        <v>0</v>
      </c>
      <c r="X176" s="46">
        <v>0</v>
      </c>
      <c r="Z176" s="15" t="str">
        <f t="shared" si="130"/>
        <v>Вірно</v>
      </c>
      <c r="AA176" s="15" t="str">
        <f t="shared" si="131"/>
        <v>Вірно</v>
      </c>
      <c r="AB176" s="15" t="str">
        <f t="shared" si="132"/>
        <v>Вірно</v>
      </c>
      <c r="AC176" s="15" t="str">
        <f t="shared" si="133"/>
        <v>Вірно</v>
      </c>
      <c r="AD176" s="15" t="str">
        <f t="shared" si="134"/>
        <v>Вірно</v>
      </c>
      <c r="AE176" s="15" t="str">
        <f t="shared" si="135"/>
        <v>Вірно</v>
      </c>
      <c r="AF176" s="15" t="str">
        <f t="shared" si="136"/>
        <v>Вірно</v>
      </c>
      <c r="AG176" s="15" t="str">
        <f t="shared" si="137"/>
        <v>Вірно</v>
      </c>
      <c r="AH176" s="15" t="str">
        <f t="shared" si="138"/>
        <v>Вірно</v>
      </c>
      <c r="AI176" s="15" t="str">
        <f t="shared" si="139"/>
        <v>Вірно</v>
      </c>
      <c r="AJ176" s="15" t="str">
        <f t="shared" si="140"/>
        <v>Вірно</v>
      </c>
      <c r="AK176" s="15" t="str">
        <f t="shared" si="141"/>
        <v>Вірно</v>
      </c>
      <c r="AL176" s="15" t="str">
        <f t="shared" si="142"/>
        <v>Вірно</v>
      </c>
    </row>
    <row r="177" spans="1:38" s="87" customFormat="1" ht="15" customHeight="1" x14ac:dyDescent="0.25">
      <c r="A177" s="65" t="s">
        <v>756</v>
      </c>
      <c r="B177" s="92" t="s">
        <v>158</v>
      </c>
      <c r="C177" s="93" t="s">
        <v>428</v>
      </c>
      <c r="D177" s="39" t="s">
        <v>159</v>
      </c>
      <c r="E177" s="40">
        <v>0</v>
      </c>
      <c r="F177" s="40">
        <v>0</v>
      </c>
      <c r="G177" s="40">
        <v>0</v>
      </c>
      <c r="H177" s="40">
        <v>0</v>
      </c>
      <c r="I177" s="40">
        <v>0</v>
      </c>
      <c r="J177" s="40">
        <v>0</v>
      </c>
      <c r="K177" s="40">
        <v>0</v>
      </c>
      <c r="L177" s="40">
        <v>0</v>
      </c>
      <c r="M177" s="40">
        <v>0</v>
      </c>
      <c r="N177" s="40">
        <v>0</v>
      </c>
      <c r="O177" s="40">
        <v>0</v>
      </c>
      <c r="P177" s="40">
        <v>0</v>
      </c>
      <c r="Q177" s="40">
        <v>0</v>
      </c>
      <c r="R177" s="40">
        <v>0</v>
      </c>
      <c r="S177" s="40">
        <v>0</v>
      </c>
      <c r="T177" s="40">
        <v>0</v>
      </c>
      <c r="U177" s="40">
        <v>0</v>
      </c>
      <c r="V177" s="40">
        <v>0</v>
      </c>
      <c r="W177" s="40">
        <v>0</v>
      </c>
      <c r="X177" s="40">
        <v>0</v>
      </c>
      <c r="Z177" s="15" t="str">
        <f t="shared" si="130"/>
        <v>Вірно</v>
      </c>
      <c r="AA177" s="15" t="str">
        <f t="shared" si="131"/>
        <v>Вірно</v>
      </c>
      <c r="AB177" s="15" t="str">
        <f t="shared" si="132"/>
        <v>Вірно</v>
      </c>
      <c r="AC177" s="15" t="str">
        <f t="shared" si="133"/>
        <v>Вірно</v>
      </c>
      <c r="AD177" s="15" t="str">
        <f t="shared" si="134"/>
        <v>Вірно</v>
      </c>
      <c r="AE177" s="15" t="str">
        <f t="shared" si="135"/>
        <v>Вірно</v>
      </c>
      <c r="AF177" s="15" t="str">
        <f t="shared" si="136"/>
        <v>Вірно</v>
      </c>
      <c r="AG177" s="15" t="str">
        <f t="shared" si="137"/>
        <v>Вірно</v>
      </c>
      <c r="AH177" s="15" t="str">
        <f t="shared" si="138"/>
        <v>Вірно</v>
      </c>
      <c r="AI177" s="15" t="str">
        <f t="shared" si="139"/>
        <v>Вірно</v>
      </c>
      <c r="AJ177" s="15" t="str">
        <f t="shared" si="140"/>
        <v>Вірно</v>
      </c>
      <c r="AK177" s="15" t="str">
        <f t="shared" si="141"/>
        <v>Вірно</v>
      </c>
      <c r="AL177" s="15" t="str">
        <f t="shared" si="142"/>
        <v>Вірно</v>
      </c>
    </row>
    <row r="178" spans="1:38" s="87" customFormat="1" ht="15" customHeight="1" x14ac:dyDescent="0.25">
      <c r="A178" s="65"/>
      <c r="B178" s="132" t="s">
        <v>576</v>
      </c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2"/>
    </row>
    <row r="179" spans="1:38" s="87" customFormat="1" ht="15" customHeight="1" x14ac:dyDescent="0.25">
      <c r="A179" s="65" t="s">
        <v>771</v>
      </c>
      <c r="B179" s="72" t="s">
        <v>160</v>
      </c>
      <c r="C179" s="89" t="s">
        <v>516</v>
      </c>
      <c r="D179" s="45" t="s">
        <v>161</v>
      </c>
      <c r="E179" s="46">
        <v>0</v>
      </c>
      <c r="F179" s="46">
        <v>0</v>
      </c>
      <c r="G179" s="46">
        <v>0</v>
      </c>
      <c r="H179" s="46">
        <v>0</v>
      </c>
      <c r="I179" s="46">
        <v>0</v>
      </c>
      <c r="J179" s="46">
        <v>0</v>
      </c>
      <c r="K179" s="46">
        <v>0</v>
      </c>
      <c r="L179" s="46">
        <v>0</v>
      </c>
      <c r="M179" s="46">
        <v>0</v>
      </c>
      <c r="N179" s="46">
        <v>0</v>
      </c>
      <c r="O179" s="46">
        <v>0</v>
      </c>
      <c r="P179" s="46">
        <v>0</v>
      </c>
      <c r="Q179" s="46">
        <v>0</v>
      </c>
      <c r="R179" s="46">
        <v>0</v>
      </c>
      <c r="S179" s="46">
        <v>0</v>
      </c>
      <c r="T179" s="46">
        <v>0</v>
      </c>
      <c r="U179" s="46">
        <v>0</v>
      </c>
      <c r="V179" s="46">
        <v>0</v>
      </c>
      <c r="W179" s="46">
        <v>0</v>
      </c>
      <c r="X179" s="46">
        <v>0</v>
      </c>
      <c r="Z179" s="15" t="str">
        <f t="shared" ref="Z179:Z182" si="143">IF(E179&gt;=F179,"Вірно","Помилка")</f>
        <v>Вірно</v>
      </c>
      <c r="AA179" s="15" t="str">
        <f t="shared" ref="AA179:AA182" si="144">IF(E179&gt;=G179,"Вірно","Помилка")</f>
        <v>Вірно</v>
      </c>
      <c r="AB179" s="15" t="str">
        <f t="shared" ref="AB179:AB182" si="145">IF(I179&gt;=H179,"Вірно","Помилка")</f>
        <v>Вірно</v>
      </c>
      <c r="AC179" s="15" t="str">
        <f t="shared" ref="AC179:AC182" si="146">IF(E179&gt;=H179+J179+K179,"Вірно","Помилка")</f>
        <v>Вірно</v>
      </c>
      <c r="AD179" s="15" t="str">
        <f t="shared" ref="AD179:AD182" si="147">IF(E179&gt;=I179+K179,"Вірно","Помилка")</f>
        <v>Вірно</v>
      </c>
      <c r="AE179" s="15" t="str">
        <f t="shared" ref="AE179:AE182" si="148">IF(E179&gt;=L179,"Вірно","Помилка")</f>
        <v>Вірно</v>
      </c>
      <c r="AF179" s="15" t="str">
        <f t="shared" ref="AF179:AF182" si="149">IF(N179&gt;=O179,"Вірно","Помилка")</f>
        <v>Вірно</v>
      </c>
      <c r="AG179" s="15" t="str">
        <f t="shared" ref="AG179:AG182" si="150">IF(P179&gt;=Q179,"Вірно","Помилка")</f>
        <v>Вірно</v>
      </c>
      <c r="AH179" s="15" t="str">
        <f t="shared" ref="AH179:AH182" si="151">IF(P179&gt;=R179,"Вірно","Помилка")</f>
        <v>Вірно</v>
      </c>
      <c r="AI179" s="15" t="str">
        <f t="shared" ref="AI179:AI182" si="152">IF(T179&gt;=S179,"Вірно","Помилка")</f>
        <v>Вірно</v>
      </c>
      <c r="AJ179" s="15" t="str">
        <f t="shared" ref="AJ179:AJ182" si="153">IF(P179&gt;=S179+U179+V179,"Вірно","Помилка")</f>
        <v>Вірно</v>
      </c>
      <c r="AK179" s="15" t="str">
        <f t="shared" ref="AK179:AK182" si="154">IF(P179&gt;=T179+V179,"Вірно","Помилка")</f>
        <v>Вірно</v>
      </c>
      <c r="AL179" s="15" t="str">
        <f t="shared" ref="AL179:AL182" si="155">IF(W179&gt;=X179,"Вірно","Помилка")</f>
        <v>Вірно</v>
      </c>
    </row>
    <row r="180" spans="1:38" s="87" customFormat="1" ht="15" customHeight="1" x14ac:dyDescent="0.25">
      <c r="A180" s="65" t="s">
        <v>772</v>
      </c>
      <c r="B180" s="72" t="s">
        <v>162</v>
      </c>
      <c r="C180" s="89" t="s">
        <v>517</v>
      </c>
      <c r="D180" s="45" t="s">
        <v>163</v>
      </c>
      <c r="E180" s="46">
        <v>0</v>
      </c>
      <c r="F180" s="46">
        <v>0</v>
      </c>
      <c r="G180" s="46">
        <v>0</v>
      </c>
      <c r="H180" s="46">
        <v>0</v>
      </c>
      <c r="I180" s="46">
        <v>0</v>
      </c>
      <c r="J180" s="46">
        <v>0</v>
      </c>
      <c r="K180" s="46">
        <v>0</v>
      </c>
      <c r="L180" s="46">
        <v>0</v>
      </c>
      <c r="M180" s="46">
        <v>0</v>
      </c>
      <c r="N180" s="46">
        <v>0</v>
      </c>
      <c r="O180" s="46">
        <v>0</v>
      </c>
      <c r="P180" s="46">
        <v>0</v>
      </c>
      <c r="Q180" s="46">
        <v>0</v>
      </c>
      <c r="R180" s="46">
        <v>0</v>
      </c>
      <c r="S180" s="46">
        <v>0</v>
      </c>
      <c r="T180" s="46">
        <v>0</v>
      </c>
      <c r="U180" s="46">
        <v>0</v>
      </c>
      <c r="V180" s="46">
        <v>0</v>
      </c>
      <c r="W180" s="46">
        <v>0</v>
      </c>
      <c r="X180" s="46">
        <v>0</v>
      </c>
      <c r="Z180" s="15" t="str">
        <f t="shared" si="143"/>
        <v>Вірно</v>
      </c>
      <c r="AA180" s="15" t="str">
        <f t="shared" si="144"/>
        <v>Вірно</v>
      </c>
      <c r="AB180" s="15" t="str">
        <f t="shared" si="145"/>
        <v>Вірно</v>
      </c>
      <c r="AC180" s="15" t="str">
        <f t="shared" si="146"/>
        <v>Вірно</v>
      </c>
      <c r="AD180" s="15" t="str">
        <f t="shared" si="147"/>
        <v>Вірно</v>
      </c>
      <c r="AE180" s="15" t="str">
        <f t="shared" si="148"/>
        <v>Вірно</v>
      </c>
      <c r="AF180" s="15" t="str">
        <f t="shared" si="149"/>
        <v>Вірно</v>
      </c>
      <c r="AG180" s="15" t="str">
        <f t="shared" si="150"/>
        <v>Вірно</v>
      </c>
      <c r="AH180" s="15" t="str">
        <f t="shared" si="151"/>
        <v>Вірно</v>
      </c>
      <c r="AI180" s="15" t="str">
        <f t="shared" si="152"/>
        <v>Вірно</v>
      </c>
      <c r="AJ180" s="15" t="str">
        <f t="shared" si="153"/>
        <v>Вірно</v>
      </c>
      <c r="AK180" s="15" t="str">
        <f t="shared" si="154"/>
        <v>Вірно</v>
      </c>
      <c r="AL180" s="15" t="str">
        <f t="shared" si="155"/>
        <v>Вірно</v>
      </c>
    </row>
    <row r="181" spans="1:38" s="87" customFormat="1" ht="15" customHeight="1" x14ac:dyDescent="0.25">
      <c r="A181" s="65" t="s">
        <v>773</v>
      </c>
      <c r="B181" s="72" t="s">
        <v>164</v>
      </c>
      <c r="C181" s="89" t="s">
        <v>518</v>
      </c>
      <c r="D181" s="45" t="s">
        <v>165</v>
      </c>
      <c r="E181" s="46">
        <v>0</v>
      </c>
      <c r="F181" s="46">
        <v>0</v>
      </c>
      <c r="G181" s="46">
        <v>0</v>
      </c>
      <c r="H181" s="46">
        <v>0</v>
      </c>
      <c r="I181" s="46">
        <v>0</v>
      </c>
      <c r="J181" s="46">
        <v>0</v>
      </c>
      <c r="K181" s="46">
        <v>0</v>
      </c>
      <c r="L181" s="46">
        <v>0</v>
      </c>
      <c r="M181" s="46">
        <v>0</v>
      </c>
      <c r="N181" s="46">
        <v>0</v>
      </c>
      <c r="O181" s="46">
        <v>0</v>
      </c>
      <c r="P181" s="46">
        <v>0</v>
      </c>
      <c r="Q181" s="46">
        <v>0</v>
      </c>
      <c r="R181" s="46">
        <v>0</v>
      </c>
      <c r="S181" s="46">
        <v>0</v>
      </c>
      <c r="T181" s="46">
        <v>0</v>
      </c>
      <c r="U181" s="46">
        <v>0</v>
      </c>
      <c r="V181" s="46">
        <v>0</v>
      </c>
      <c r="W181" s="46">
        <v>0</v>
      </c>
      <c r="X181" s="46">
        <v>0</v>
      </c>
      <c r="Z181" s="15" t="str">
        <f t="shared" si="143"/>
        <v>Вірно</v>
      </c>
      <c r="AA181" s="15" t="str">
        <f t="shared" si="144"/>
        <v>Вірно</v>
      </c>
      <c r="AB181" s="15" t="str">
        <f t="shared" si="145"/>
        <v>Вірно</v>
      </c>
      <c r="AC181" s="15" t="str">
        <f t="shared" si="146"/>
        <v>Вірно</v>
      </c>
      <c r="AD181" s="15" t="str">
        <f t="shared" si="147"/>
        <v>Вірно</v>
      </c>
      <c r="AE181" s="15" t="str">
        <f t="shared" si="148"/>
        <v>Вірно</v>
      </c>
      <c r="AF181" s="15" t="str">
        <f t="shared" si="149"/>
        <v>Вірно</v>
      </c>
      <c r="AG181" s="15" t="str">
        <f t="shared" si="150"/>
        <v>Вірно</v>
      </c>
      <c r="AH181" s="15" t="str">
        <f t="shared" si="151"/>
        <v>Вірно</v>
      </c>
      <c r="AI181" s="15" t="str">
        <f t="shared" si="152"/>
        <v>Вірно</v>
      </c>
      <c r="AJ181" s="15" t="str">
        <f t="shared" si="153"/>
        <v>Вірно</v>
      </c>
      <c r="AK181" s="15" t="str">
        <f t="shared" si="154"/>
        <v>Вірно</v>
      </c>
      <c r="AL181" s="15" t="str">
        <f t="shared" si="155"/>
        <v>Вірно</v>
      </c>
    </row>
    <row r="182" spans="1:38" s="87" customFormat="1" ht="26.25" customHeight="1" x14ac:dyDescent="0.25">
      <c r="A182" s="65" t="s">
        <v>774</v>
      </c>
      <c r="B182" s="72" t="s">
        <v>166</v>
      </c>
      <c r="C182" s="89" t="s">
        <v>519</v>
      </c>
      <c r="D182" s="45" t="s">
        <v>167</v>
      </c>
      <c r="E182" s="46">
        <v>0</v>
      </c>
      <c r="F182" s="46">
        <v>0</v>
      </c>
      <c r="G182" s="46">
        <v>0</v>
      </c>
      <c r="H182" s="46">
        <v>0</v>
      </c>
      <c r="I182" s="46">
        <v>0</v>
      </c>
      <c r="J182" s="46">
        <v>0</v>
      </c>
      <c r="K182" s="46">
        <v>0</v>
      </c>
      <c r="L182" s="46">
        <v>0</v>
      </c>
      <c r="M182" s="46">
        <v>0</v>
      </c>
      <c r="N182" s="46">
        <v>0</v>
      </c>
      <c r="O182" s="46">
        <v>0</v>
      </c>
      <c r="P182" s="46">
        <v>0</v>
      </c>
      <c r="Q182" s="46">
        <v>0</v>
      </c>
      <c r="R182" s="46">
        <v>0</v>
      </c>
      <c r="S182" s="46">
        <v>0</v>
      </c>
      <c r="T182" s="46">
        <v>0</v>
      </c>
      <c r="U182" s="46">
        <v>0</v>
      </c>
      <c r="V182" s="46">
        <v>0</v>
      </c>
      <c r="W182" s="46">
        <v>0</v>
      </c>
      <c r="X182" s="46">
        <v>0</v>
      </c>
      <c r="Z182" s="15" t="str">
        <f t="shared" si="143"/>
        <v>Вірно</v>
      </c>
      <c r="AA182" s="15" t="str">
        <f t="shared" si="144"/>
        <v>Вірно</v>
      </c>
      <c r="AB182" s="15" t="str">
        <f t="shared" si="145"/>
        <v>Вірно</v>
      </c>
      <c r="AC182" s="15" t="str">
        <f t="shared" si="146"/>
        <v>Вірно</v>
      </c>
      <c r="AD182" s="15" t="str">
        <f t="shared" si="147"/>
        <v>Вірно</v>
      </c>
      <c r="AE182" s="15" t="str">
        <f t="shared" si="148"/>
        <v>Вірно</v>
      </c>
      <c r="AF182" s="15" t="str">
        <f t="shared" si="149"/>
        <v>Вірно</v>
      </c>
      <c r="AG182" s="15" t="str">
        <f t="shared" si="150"/>
        <v>Вірно</v>
      </c>
      <c r="AH182" s="15" t="str">
        <f t="shared" si="151"/>
        <v>Вірно</v>
      </c>
      <c r="AI182" s="15" t="str">
        <f t="shared" si="152"/>
        <v>Вірно</v>
      </c>
      <c r="AJ182" s="15" t="str">
        <f t="shared" si="153"/>
        <v>Вірно</v>
      </c>
      <c r="AK182" s="15" t="str">
        <f t="shared" si="154"/>
        <v>Вірно</v>
      </c>
      <c r="AL182" s="15" t="str">
        <f t="shared" si="155"/>
        <v>Вірно</v>
      </c>
    </row>
    <row r="183" spans="1:38" s="87" customFormat="1" ht="15" customHeight="1" x14ac:dyDescent="0.25">
      <c r="A183" s="65"/>
      <c r="B183" s="132" t="s">
        <v>20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2"/>
    </row>
    <row r="184" spans="1:38" s="87" customFormat="1" ht="15" customHeight="1" x14ac:dyDescent="0.25">
      <c r="A184" s="65" t="s">
        <v>775</v>
      </c>
      <c r="B184" s="72" t="s">
        <v>168</v>
      </c>
      <c r="C184" s="89" t="s">
        <v>520</v>
      </c>
      <c r="D184" s="45" t="s">
        <v>169</v>
      </c>
      <c r="E184" s="46">
        <v>0</v>
      </c>
      <c r="F184" s="46">
        <v>0</v>
      </c>
      <c r="G184" s="46">
        <v>0</v>
      </c>
      <c r="H184" s="46">
        <v>0</v>
      </c>
      <c r="I184" s="46">
        <v>0</v>
      </c>
      <c r="J184" s="46">
        <v>0</v>
      </c>
      <c r="K184" s="46">
        <v>0</v>
      </c>
      <c r="L184" s="46">
        <v>0</v>
      </c>
      <c r="M184" s="46">
        <v>0</v>
      </c>
      <c r="N184" s="46">
        <v>0</v>
      </c>
      <c r="O184" s="46">
        <v>0</v>
      </c>
      <c r="P184" s="46">
        <v>0</v>
      </c>
      <c r="Q184" s="46">
        <v>0</v>
      </c>
      <c r="R184" s="46">
        <v>0</v>
      </c>
      <c r="S184" s="46">
        <v>0</v>
      </c>
      <c r="T184" s="46">
        <v>0</v>
      </c>
      <c r="U184" s="46">
        <v>0</v>
      </c>
      <c r="V184" s="46">
        <v>0</v>
      </c>
      <c r="W184" s="46">
        <v>0</v>
      </c>
      <c r="X184" s="46">
        <v>0</v>
      </c>
      <c r="Z184" s="15" t="str">
        <f t="shared" ref="Z184:Z190" si="156">IF(E184&gt;=F184,"Вірно","Помилка")</f>
        <v>Вірно</v>
      </c>
      <c r="AA184" s="15" t="str">
        <f t="shared" ref="AA184:AA190" si="157">IF(E184&gt;=G184,"Вірно","Помилка")</f>
        <v>Вірно</v>
      </c>
      <c r="AB184" s="15" t="str">
        <f t="shared" ref="AB184:AB190" si="158">IF(I184&gt;=H184,"Вірно","Помилка")</f>
        <v>Вірно</v>
      </c>
      <c r="AC184" s="15" t="str">
        <f t="shared" ref="AC184:AC190" si="159">IF(E184&gt;=H184+J184+K184,"Вірно","Помилка")</f>
        <v>Вірно</v>
      </c>
      <c r="AD184" s="15" t="str">
        <f t="shared" ref="AD184:AD190" si="160">IF(E184&gt;=I184+K184,"Вірно","Помилка")</f>
        <v>Вірно</v>
      </c>
      <c r="AE184" s="15" t="str">
        <f t="shared" ref="AE184:AE190" si="161">IF(E184&gt;=L184,"Вірно","Помилка")</f>
        <v>Вірно</v>
      </c>
      <c r="AF184" s="15" t="str">
        <f t="shared" ref="AF184:AF190" si="162">IF(N184&gt;=O184,"Вірно","Помилка")</f>
        <v>Вірно</v>
      </c>
      <c r="AG184" s="15" t="str">
        <f t="shared" ref="AG184:AG190" si="163">IF(P184&gt;=Q184,"Вірно","Помилка")</f>
        <v>Вірно</v>
      </c>
      <c r="AH184" s="15" t="str">
        <f t="shared" ref="AH184:AH190" si="164">IF(P184&gt;=R184,"Вірно","Помилка")</f>
        <v>Вірно</v>
      </c>
      <c r="AI184" s="15" t="str">
        <f t="shared" ref="AI184:AI190" si="165">IF(T184&gt;=S184,"Вірно","Помилка")</f>
        <v>Вірно</v>
      </c>
      <c r="AJ184" s="15" t="str">
        <f t="shared" ref="AJ184:AJ190" si="166">IF(P184&gt;=S184+U184+V184,"Вірно","Помилка")</f>
        <v>Вірно</v>
      </c>
      <c r="AK184" s="15" t="str">
        <f t="shared" ref="AK184:AK190" si="167">IF(P184&gt;=T184+V184,"Вірно","Помилка")</f>
        <v>Вірно</v>
      </c>
      <c r="AL184" s="15" t="str">
        <f t="shared" ref="AL184:AL190" si="168">IF(W184&gt;=X184,"Вірно","Помилка")</f>
        <v>Вірно</v>
      </c>
    </row>
    <row r="185" spans="1:38" s="87" customFormat="1" ht="15" customHeight="1" x14ac:dyDescent="0.25">
      <c r="A185" s="65" t="s">
        <v>776</v>
      </c>
      <c r="B185" s="72" t="s">
        <v>170</v>
      </c>
      <c r="C185" s="89" t="s">
        <v>521</v>
      </c>
      <c r="D185" s="45" t="s">
        <v>171</v>
      </c>
      <c r="E185" s="46">
        <v>0</v>
      </c>
      <c r="F185" s="46">
        <v>0</v>
      </c>
      <c r="G185" s="46">
        <v>0</v>
      </c>
      <c r="H185" s="46">
        <v>0</v>
      </c>
      <c r="I185" s="46">
        <v>0</v>
      </c>
      <c r="J185" s="46">
        <v>0</v>
      </c>
      <c r="K185" s="46">
        <v>0</v>
      </c>
      <c r="L185" s="46">
        <v>0</v>
      </c>
      <c r="M185" s="46">
        <v>0</v>
      </c>
      <c r="N185" s="46">
        <v>0</v>
      </c>
      <c r="O185" s="46">
        <v>0</v>
      </c>
      <c r="P185" s="46">
        <v>0</v>
      </c>
      <c r="Q185" s="46">
        <v>0</v>
      </c>
      <c r="R185" s="46">
        <v>0</v>
      </c>
      <c r="S185" s="46">
        <v>0</v>
      </c>
      <c r="T185" s="46">
        <v>0</v>
      </c>
      <c r="U185" s="46">
        <v>0</v>
      </c>
      <c r="V185" s="46">
        <v>0</v>
      </c>
      <c r="W185" s="46">
        <v>0</v>
      </c>
      <c r="X185" s="46">
        <v>0</v>
      </c>
      <c r="Z185" s="15" t="str">
        <f t="shared" si="156"/>
        <v>Вірно</v>
      </c>
      <c r="AA185" s="15" t="str">
        <f t="shared" si="157"/>
        <v>Вірно</v>
      </c>
      <c r="AB185" s="15" t="str">
        <f t="shared" si="158"/>
        <v>Вірно</v>
      </c>
      <c r="AC185" s="15" t="str">
        <f t="shared" si="159"/>
        <v>Вірно</v>
      </c>
      <c r="AD185" s="15" t="str">
        <f t="shared" si="160"/>
        <v>Вірно</v>
      </c>
      <c r="AE185" s="15" t="str">
        <f t="shared" si="161"/>
        <v>Вірно</v>
      </c>
      <c r="AF185" s="15" t="str">
        <f t="shared" si="162"/>
        <v>Вірно</v>
      </c>
      <c r="AG185" s="15" t="str">
        <f t="shared" si="163"/>
        <v>Вірно</v>
      </c>
      <c r="AH185" s="15" t="str">
        <f t="shared" si="164"/>
        <v>Вірно</v>
      </c>
      <c r="AI185" s="15" t="str">
        <f t="shared" si="165"/>
        <v>Вірно</v>
      </c>
      <c r="AJ185" s="15" t="str">
        <f t="shared" si="166"/>
        <v>Вірно</v>
      </c>
      <c r="AK185" s="15" t="str">
        <f t="shared" si="167"/>
        <v>Вірно</v>
      </c>
      <c r="AL185" s="15" t="str">
        <f t="shared" si="168"/>
        <v>Вірно</v>
      </c>
    </row>
    <row r="186" spans="1:38" s="87" customFormat="1" ht="15" customHeight="1" x14ac:dyDescent="0.25">
      <c r="A186" s="65" t="s">
        <v>777</v>
      </c>
      <c r="B186" s="72" t="s">
        <v>172</v>
      </c>
      <c r="C186" s="89" t="s">
        <v>522</v>
      </c>
      <c r="D186" s="45" t="s">
        <v>173</v>
      </c>
      <c r="E186" s="46">
        <v>0</v>
      </c>
      <c r="F186" s="46">
        <v>0</v>
      </c>
      <c r="G186" s="46">
        <v>0</v>
      </c>
      <c r="H186" s="46">
        <v>0</v>
      </c>
      <c r="I186" s="46">
        <v>0</v>
      </c>
      <c r="J186" s="46">
        <v>0</v>
      </c>
      <c r="K186" s="46">
        <v>0</v>
      </c>
      <c r="L186" s="46">
        <v>0</v>
      </c>
      <c r="M186" s="46">
        <v>0</v>
      </c>
      <c r="N186" s="46">
        <v>0</v>
      </c>
      <c r="O186" s="46">
        <v>0</v>
      </c>
      <c r="P186" s="46">
        <v>0</v>
      </c>
      <c r="Q186" s="46">
        <v>0</v>
      </c>
      <c r="R186" s="46">
        <v>0</v>
      </c>
      <c r="S186" s="46">
        <v>0</v>
      </c>
      <c r="T186" s="46">
        <v>0</v>
      </c>
      <c r="U186" s="46">
        <v>0</v>
      </c>
      <c r="V186" s="46">
        <v>0</v>
      </c>
      <c r="W186" s="46">
        <v>0</v>
      </c>
      <c r="X186" s="46">
        <v>0</v>
      </c>
      <c r="Z186" s="15" t="str">
        <f t="shared" si="156"/>
        <v>Вірно</v>
      </c>
      <c r="AA186" s="15" t="str">
        <f t="shared" si="157"/>
        <v>Вірно</v>
      </c>
      <c r="AB186" s="15" t="str">
        <f t="shared" si="158"/>
        <v>Вірно</v>
      </c>
      <c r="AC186" s="15" t="str">
        <f t="shared" si="159"/>
        <v>Вірно</v>
      </c>
      <c r="AD186" s="15" t="str">
        <f t="shared" si="160"/>
        <v>Вірно</v>
      </c>
      <c r="AE186" s="15" t="str">
        <f t="shared" si="161"/>
        <v>Вірно</v>
      </c>
      <c r="AF186" s="15" t="str">
        <f t="shared" si="162"/>
        <v>Вірно</v>
      </c>
      <c r="AG186" s="15" t="str">
        <f t="shared" si="163"/>
        <v>Вірно</v>
      </c>
      <c r="AH186" s="15" t="str">
        <f t="shared" si="164"/>
        <v>Вірно</v>
      </c>
      <c r="AI186" s="15" t="str">
        <f t="shared" si="165"/>
        <v>Вірно</v>
      </c>
      <c r="AJ186" s="15" t="str">
        <f t="shared" si="166"/>
        <v>Вірно</v>
      </c>
      <c r="AK186" s="15" t="str">
        <f t="shared" si="167"/>
        <v>Вірно</v>
      </c>
      <c r="AL186" s="15" t="str">
        <f t="shared" si="168"/>
        <v>Вірно</v>
      </c>
    </row>
    <row r="187" spans="1:38" s="87" customFormat="1" ht="15" customHeight="1" x14ac:dyDescent="0.25">
      <c r="A187" s="65" t="s">
        <v>778</v>
      </c>
      <c r="B187" s="72" t="s">
        <v>229</v>
      </c>
      <c r="C187" s="89" t="s">
        <v>523</v>
      </c>
      <c r="D187" s="45" t="s">
        <v>174</v>
      </c>
      <c r="E187" s="46">
        <v>0</v>
      </c>
      <c r="F187" s="46">
        <v>0</v>
      </c>
      <c r="G187" s="46">
        <v>0</v>
      </c>
      <c r="H187" s="46">
        <v>0</v>
      </c>
      <c r="I187" s="46">
        <v>0</v>
      </c>
      <c r="J187" s="46">
        <v>0</v>
      </c>
      <c r="K187" s="46">
        <v>0</v>
      </c>
      <c r="L187" s="46">
        <v>0</v>
      </c>
      <c r="M187" s="46">
        <v>0</v>
      </c>
      <c r="N187" s="46">
        <v>0</v>
      </c>
      <c r="O187" s="46">
        <v>0</v>
      </c>
      <c r="P187" s="46">
        <v>0</v>
      </c>
      <c r="Q187" s="46">
        <v>0</v>
      </c>
      <c r="R187" s="46">
        <v>0</v>
      </c>
      <c r="S187" s="46">
        <v>0</v>
      </c>
      <c r="T187" s="46">
        <v>0</v>
      </c>
      <c r="U187" s="46">
        <v>0</v>
      </c>
      <c r="V187" s="46">
        <v>0</v>
      </c>
      <c r="W187" s="46">
        <v>0</v>
      </c>
      <c r="X187" s="46">
        <v>0</v>
      </c>
      <c r="Z187" s="15" t="str">
        <f t="shared" si="156"/>
        <v>Вірно</v>
      </c>
      <c r="AA187" s="15" t="str">
        <f t="shared" si="157"/>
        <v>Вірно</v>
      </c>
      <c r="AB187" s="15" t="str">
        <f t="shared" si="158"/>
        <v>Вірно</v>
      </c>
      <c r="AC187" s="15" t="str">
        <f t="shared" si="159"/>
        <v>Вірно</v>
      </c>
      <c r="AD187" s="15" t="str">
        <f t="shared" si="160"/>
        <v>Вірно</v>
      </c>
      <c r="AE187" s="15" t="str">
        <f t="shared" si="161"/>
        <v>Вірно</v>
      </c>
      <c r="AF187" s="15" t="str">
        <f t="shared" si="162"/>
        <v>Вірно</v>
      </c>
      <c r="AG187" s="15" t="str">
        <f t="shared" si="163"/>
        <v>Вірно</v>
      </c>
      <c r="AH187" s="15" t="str">
        <f t="shared" si="164"/>
        <v>Вірно</v>
      </c>
      <c r="AI187" s="15" t="str">
        <f t="shared" si="165"/>
        <v>Вірно</v>
      </c>
      <c r="AJ187" s="15" t="str">
        <f t="shared" si="166"/>
        <v>Вірно</v>
      </c>
      <c r="AK187" s="15" t="str">
        <f t="shared" si="167"/>
        <v>Вірно</v>
      </c>
      <c r="AL187" s="15" t="str">
        <f t="shared" si="168"/>
        <v>Вірно</v>
      </c>
    </row>
    <row r="188" spans="1:38" s="87" customFormat="1" ht="26.25" customHeight="1" x14ac:dyDescent="0.25">
      <c r="A188" s="65" t="s">
        <v>779</v>
      </c>
      <c r="B188" s="72" t="s">
        <v>230</v>
      </c>
      <c r="C188" s="89" t="s">
        <v>524</v>
      </c>
      <c r="D188" s="45" t="s">
        <v>175</v>
      </c>
      <c r="E188" s="46">
        <v>0</v>
      </c>
      <c r="F188" s="46">
        <v>0</v>
      </c>
      <c r="G188" s="46">
        <v>0</v>
      </c>
      <c r="H188" s="46">
        <v>0</v>
      </c>
      <c r="I188" s="46">
        <v>0</v>
      </c>
      <c r="J188" s="46">
        <v>0</v>
      </c>
      <c r="K188" s="46">
        <v>0</v>
      </c>
      <c r="L188" s="46">
        <v>0</v>
      </c>
      <c r="M188" s="46">
        <v>0</v>
      </c>
      <c r="N188" s="46">
        <v>0</v>
      </c>
      <c r="O188" s="46">
        <v>0</v>
      </c>
      <c r="P188" s="46">
        <v>0</v>
      </c>
      <c r="Q188" s="46">
        <v>0</v>
      </c>
      <c r="R188" s="46">
        <v>0</v>
      </c>
      <c r="S188" s="46">
        <v>0</v>
      </c>
      <c r="T188" s="46">
        <v>0</v>
      </c>
      <c r="U188" s="46">
        <v>0</v>
      </c>
      <c r="V188" s="46">
        <v>0</v>
      </c>
      <c r="W188" s="46">
        <v>0</v>
      </c>
      <c r="X188" s="46">
        <v>0</v>
      </c>
      <c r="Z188" s="15" t="str">
        <f t="shared" si="156"/>
        <v>Вірно</v>
      </c>
      <c r="AA188" s="15" t="str">
        <f t="shared" si="157"/>
        <v>Вірно</v>
      </c>
      <c r="AB188" s="15" t="str">
        <f t="shared" si="158"/>
        <v>Вірно</v>
      </c>
      <c r="AC188" s="15" t="str">
        <f t="shared" si="159"/>
        <v>Вірно</v>
      </c>
      <c r="AD188" s="15" t="str">
        <f t="shared" si="160"/>
        <v>Вірно</v>
      </c>
      <c r="AE188" s="15" t="str">
        <f t="shared" si="161"/>
        <v>Вірно</v>
      </c>
      <c r="AF188" s="15" t="str">
        <f t="shared" si="162"/>
        <v>Вірно</v>
      </c>
      <c r="AG188" s="15" t="str">
        <f t="shared" si="163"/>
        <v>Вірно</v>
      </c>
      <c r="AH188" s="15" t="str">
        <f t="shared" si="164"/>
        <v>Вірно</v>
      </c>
      <c r="AI188" s="15" t="str">
        <f t="shared" si="165"/>
        <v>Вірно</v>
      </c>
      <c r="AJ188" s="15" t="str">
        <f t="shared" si="166"/>
        <v>Вірно</v>
      </c>
      <c r="AK188" s="15" t="str">
        <f t="shared" si="167"/>
        <v>Вірно</v>
      </c>
      <c r="AL188" s="15" t="str">
        <f t="shared" si="168"/>
        <v>Вірно</v>
      </c>
    </row>
    <row r="189" spans="1:38" s="87" customFormat="1" ht="15" customHeight="1" x14ac:dyDescent="0.25">
      <c r="A189" s="65" t="s">
        <v>780</v>
      </c>
      <c r="B189" s="72" t="s">
        <v>176</v>
      </c>
      <c r="C189" s="89" t="s">
        <v>525</v>
      </c>
      <c r="D189" s="45" t="s">
        <v>177</v>
      </c>
      <c r="E189" s="46">
        <v>0</v>
      </c>
      <c r="F189" s="46">
        <v>0</v>
      </c>
      <c r="G189" s="46">
        <v>0</v>
      </c>
      <c r="H189" s="46">
        <v>0</v>
      </c>
      <c r="I189" s="46">
        <v>0</v>
      </c>
      <c r="J189" s="46">
        <v>0</v>
      </c>
      <c r="K189" s="46">
        <v>0</v>
      </c>
      <c r="L189" s="46">
        <v>0</v>
      </c>
      <c r="M189" s="46">
        <v>0</v>
      </c>
      <c r="N189" s="46">
        <v>0</v>
      </c>
      <c r="O189" s="46">
        <v>0</v>
      </c>
      <c r="P189" s="46">
        <v>0</v>
      </c>
      <c r="Q189" s="46">
        <v>0</v>
      </c>
      <c r="R189" s="46">
        <v>0</v>
      </c>
      <c r="S189" s="46">
        <v>0</v>
      </c>
      <c r="T189" s="46">
        <v>0</v>
      </c>
      <c r="U189" s="46">
        <v>0</v>
      </c>
      <c r="V189" s="46">
        <v>0</v>
      </c>
      <c r="W189" s="46">
        <v>0</v>
      </c>
      <c r="X189" s="46">
        <v>0</v>
      </c>
      <c r="Z189" s="15" t="str">
        <f t="shared" si="156"/>
        <v>Вірно</v>
      </c>
      <c r="AA189" s="15" t="str">
        <f t="shared" si="157"/>
        <v>Вірно</v>
      </c>
      <c r="AB189" s="15" t="str">
        <f t="shared" si="158"/>
        <v>Вірно</v>
      </c>
      <c r="AC189" s="15" t="str">
        <f t="shared" si="159"/>
        <v>Вірно</v>
      </c>
      <c r="AD189" s="15" t="str">
        <f t="shared" si="160"/>
        <v>Вірно</v>
      </c>
      <c r="AE189" s="15" t="str">
        <f t="shared" si="161"/>
        <v>Вірно</v>
      </c>
      <c r="AF189" s="15" t="str">
        <f t="shared" si="162"/>
        <v>Вірно</v>
      </c>
      <c r="AG189" s="15" t="str">
        <f t="shared" si="163"/>
        <v>Вірно</v>
      </c>
      <c r="AH189" s="15" t="str">
        <f t="shared" si="164"/>
        <v>Вірно</v>
      </c>
      <c r="AI189" s="15" t="str">
        <f t="shared" si="165"/>
        <v>Вірно</v>
      </c>
      <c r="AJ189" s="15" t="str">
        <f t="shared" si="166"/>
        <v>Вірно</v>
      </c>
      <c r="AK189" s="15" t="str">
        <f t="shared" si="167"/>
        <v>Вірно</v>
      </c>
      <c r="AL189" s="15" t="str">
        <f t="shared" si="168"/>
        <v>Вірно</v>
      </c>
    </row>
    <row r="190" spans="1:38" s="87" customFormat="1" ht="26.25" customHeight="1" x14ac:dyDescent="0.25">
      <c r="A190" s="65" t="s">
        <v>786</v>
      </c>
      <c r="B190" s="92" t="s">
        <v>178</v>
      </c>
      <c r="C190" s="93" t="s">
        <v>429</v>
      </c>
      <c r="D190" s="39" t="s">
        <v>179</v>
      </c>
      <c r="E190" s="40">
        <v>2</v>
      </c>
      <c r="F190" s="40">
        <v>1</v>
      </c>
      <c r="G190" s="40">
        <v>0</v>
      </c>
      <c r="H190" s="40">
        <v>0</v>
      </c>
      <c r="I190" s="40">
        <v>0</v>
      </c>
      <c r="J190" s="40">
        <v>2</v>
      </c>
      <c r="K190" s="40">
        <v>0</v>
      </c>
      <c r="L190" s="40">
        <v>1</v>
      </c>
      <c r="M190" s="40">
        <v>2</v>
      </c>
      <c r="N190" s="40">
        <v>83</v>
      </c>
      <c r="O190" s="40">
        <v>0</v>
      </c>
      <c r="P190" s="40">
        <v>0</v>
      </c>
      <c r="Q190" s="40">
        <v>0</v>
      </c>
      <c r="R190" s="40">
        <v>0</v>
      </c>
      <c r="S190" s="40">
        <v>0</v>
      </c>
      <c r="T190" s="40">
        <v>0</v>
      </c>
      <c r="U190" s="40">
        <v>0</v>
      </c>
      <c r="V190" s="40">
        <v>0</v>
      </c>
      <c r="W190" s="40">
        <v>0</v>
      </c>
      <c r="X190" s="40">
        <v>0</v>
      </c>
      <c r="Z190" s="15" t="str">
        <f t="shared" si="156"/>
        <v>Вірно</v>
      </c>
      <c r="AA190" s="15" t="str">
        <f t="shared" si="157"/>
        <v>Вірно</v>
      </c>
      <c r="AB190" s="15" t="str">
        <f t="shared" si="158"/>
        <v>Вірно</v>
      </c>
      <c r="AC190" s="15" t="str">
        <f t="shared" si="159"/>
        <v>Вірно</v>
      </c>
      <c r="AD190" s="15" t="str">
        <f t="shared" si="160"/>
        <v>Вірно</v>
      </c>
      <c r="AE190" s="15" t="str">
        <f t="shared" si="161"/>
        <v>Вірно</v>
      </c>
      <c r="AF190" s="15" t="str">
        <f t="shared" si="162"/>
        <v>Вірно</v>
      </c>
      <c r="AG190" s="15" t="str">
        <f t="shared" si="163"/>
        <v>Вірно</v>
      </c>
      <c r="AH190" s="15" t="str">
        <f t="shared" si="164"/>
        <v>Вірно</v>
      </c>
      <c r="AI190" s="15" t="str">
        <f t="shared" si="165"/>
        <v>Вірно</v>
      </c>
      <c r="AJ190" s="15" t="str">
        <f t="shared" si="166"/>
        <v>Вірно</v>
      </c>
      <c r="AK190" s="15" t="str">
        <f t="shared" si="167"/>
        <v>Вірно</v>
      </c>
      <c r="AL190" s="15" t="str">
        <f t="shared" si="168"/>
        <v>Вірно</v>
      </c>
    </row>
    <row r="191" spans="1:38" s="87" customFormat="1" ht="15" customHeight="1" x14ac:dyDescent="0.25">
      <c r="A191" s="65"/>
      <c r="B191" s="132" t="s">
        <v>36</v>
      </c>
      <c r="C191" s="133"/>
      <c r="D191" s="133"/>
      <c r="E191" s="133"/>
      <c r="F191" s="133"/>
      <c r="G191" s="133"/>
      <c r="H191" s="133"/>
      <c r="I191" s="133"/>
      <c r="J191" s="133"/>
      <c r="K191" s="133"/>
      <c r="L191" s="133"/>
      <c r="M191" s="133"/>
      <c r="N191" s="133"/>
      <c r="O191" s="133"/>
      <c r="P191" s="133"/>
      <c r="Q191" s="133"/>
      <c r="R191" s="133"/>
      <c r="S191" s="133"/>
      <c r="T191" s="133"/>
      <c r="U191" s="133"/>
      <c r="V191" s="133"/>
      <c r="W191" s="133"/>
      <c r="X191" s="134"/>
    </row>
    <row r="192" spans="1:38" s="87" customFormat="1" ht="15" customHeight="1" x14ac:dyDescent="0.25">
      <c r="A192" s="65" t="s">
        <v>781</v>
      </c>
      <c r="B192" s="72" t="s">
        <v>180</v>
      </c>
      <c r="C192" s="89" t="s">
        <v>526</v>
      </c>
      <c r="D192" s="45" t="s">
        <v>181</v>
      </c>
      <c r="E192" s="46">
        <v>0</v>
      </c>
      <c r="F192" s="46">
        <v>0</v>
      </c>
      <c r="G192" s="46">
        <v>0</v>
      </c>
      <c r="H192" s="46">
        <v>0</v>
      </c>
      <c r="I192" s="46">
        <v>0</v>
      </c>
      <c r="J192" s="46">
        <v>0</v>
      </c>
      <c r="K192" s="46">
        <v>0</v>
      </c>
      <c r="L192" s="46">
        <v>0</v>
      </c>
      <c r="M192" s="46">
        <v>0</v>
      </c>
      <c r="N192" s="46">
        <v>0</v>
      </c>
      <c r="O192" s="46">
        <v>0</v>
      </c>
      <c r="P192" s="46">
        <v>0</v>
      </c>
      <c r="Q192" s="46">
        <v>0</v>
      </c>
      <c r="R192" s="46">
        <v>0</v>
      </c>
      <c r="S192" s="46">
        <v>0</v>
      </c>
      <c r="T192" s="46">
        <v>0</v>
      </c>
      <c r="U192" s="46">
        <v>0</v>
      </c>
      <c r="V192" s="46">
        <v>0</v>
      </c>
      <c r="W192" s="46">
        <v>0</v>
      </c>
      <c r="X192" s="46">
        <v>0</v>
      </c>
      <c r="Z192" s="15" t="str">
        <f t="shared" ref="Z192:Z197" si="169">IF(E192&gt;=F192,"Вірно","Помилка")</f>
        <v>Вірно</v>
      </c>
      <c r="AA192" s="15" t="str">
        <f t="shared" ref="AA192:AA197" si="170">IF(E192&gt;=G192,"Вірно","Помилка")</f>
        <v>Вірно</v>
      </c>
      <c r="AB192" s="15" t="str">
        <f t="shared" ref="AB192:AB197" si="171">IF(I192&gt;=H192,"Вірно","Помилка")</f>
        <v>Вірно</v>
      </c>
      <c r="AC192" s="15" t="str">
        <f t="shared" ref="AC192:AC197" si="172">IF(E192&gt;=H192+J192+K192,"Вірно","Помилка")</f>
        <v>Вірно</v>
      </c>
      <c r="AD192" s="15" t="str">
        <f t="shared" ref="AD192:AD197" si="173">IF(E192&gt;=I192+K192,"Вірно","Помилка")</f>
        <v>Вірно</v>
      </c>
      <c r="AE192" s="15" t="str">
        <f t="shared" ref="AE192:AE197" si="174">IF(E192&gt;=L192,"Вірно","Помилка")</f>
        <v>Вірно</v>
      </c>
      <c r="AF192" s="15" t="str">
        <f t="shared" ref="AF192:AF197" si="175">IF(N192&gt;=O192,"Вірно","Помилка")</f>
        <v>Вірно</v>
      </c>
      <c r="AG192" s="15" t="str">
        <f t="shared" ref="AG192:AG197" si="176">IF(P192&gt;=Q192,"Вірно","Помилка")</f>
        <v>Вірно</v>
      </c>
      <c r="AH192" s="15" t="str">
        <f t="shared" ref="AH192:AH197" si="177">IF(P192&gt;=R192,"Вірно","Помилка")</f>
        <v>Вірно</v>
      </c>
      <c r="AI192" s="15" t="str">
        <f t="shared" ref="AI192:AI197" si="178">IF(T192&gt;=S192,"Вірно","Помилка")</f>
        <v>Вірно</v>
      </c>
      <c r="AJ192" s="15" t="str">
        <f t="shared" ref="AJ192:AJ197" si="179">IF(P192&gt;=S192+U192+V192,"Вірно","Помилка")</f>
        <v>Вірно</v>
      </c>
      <c r="AK192" s="15" t="str">
        <f t="shared" ref="AK192:AK197" si="180">IF(P192&gt;=T192+V192,"Вірно","Помилка")</f>
        <v>Вірно</v>
      </c>
      <c r="AL192" s="15" t="str">
        <f t="shared" ref="AL192:AL197" si="181">IF(W192&gt;=X192,"Вірно","Помилка")</f>
        <v>Вірно</v>
      </c>
    </row>
    <row r="193" spans="1:38" s="87" customFormat="1" ht="15" customHeight="1" x14ac:dyDescent="0.25">
      <c r="A193" s="65" t="s">
        <v>782</v>
      </c>
      <c r="B193" s="72" t="s">
        <v>182</v>
      </c>
      <c r="C193" s="89" t="s">
        <v>527</v>
      </c>
      <c r="D193" s="45" t="s">
        <v>183</v>
      </c>
      <c r="E193" s="46">
        <v>0</v>
      </c>
      <c r="F193" s="46">
        <v>0</v>
      </c>
      <c r="G193" s="46">
        <v>0</v>
      </c>
      <c r="H193" s="46">
        <v>0</v>
      </c>
      <c r="I193" s="46">
        <v>0</v>
      </c>
      <c r="J193" s="46">
        <v>0</v>
      </c>
      <c r="K193" s="46">
        <v>0</v>
      </c>
      <c r="L193" s="46">
        <v>0</v>
      </c>
      <c r="M193" s="46">
        <v>0</v>
      </c>
      <c r="N193" s="46">
        <v>0</v>
      </c>
      <c r="O193" s="46">
        <v>0</v>
      </c>
      <c r="P193" s="46">
        <v>0</v>
      </c>
      <c r="Q193" s="46">
        <v>0</v>
      </c>
      <c r="R193" s="46">
        <v>0</v>
      </c>
      <c r="S193" s="46">
        <v>0</v>
      </c>
      <c r="T193" s="46">
        <v>0</v>
      </c>
      <c r="U193" s="46">
        <v>0</v>
      </c>
      <c r="V193" s="46">
        <v>0</v>
      </c>
      <c r="W193" s="46">
        <v>0</v>
      </c>
      <c r="X193" s="46">
        <v>0</v>
      </c>
      <c r="Z193" s="15" t="str">
        <f t="shared" si="169"/>
        <v>Вірно</v>
      </c>
      <c r="AA193" s="15" t="str">
        <f t="shared" si="170"/>
        <v>Вірно</v>
      </c>
      <c r="AB193" s="15" t="str">
        <f t="shared" si="171"/>
        <v>Вірно</v>
      </c>
      <c r="AC193" s="15" t="str">
        <f t="shared" si="172"/>
        <v>Вірно</v>
      </c>
      <c r="AD193" s="15" t="str">
        <f t="shared" si="173"/>
        <v>Вірно</v>
      </c>
      <c r="AE193" s="15" t="str">
        <f t="shared" si="174"/>
        <v>Вірно</v>
      </c>
      <c r="AF193" s="15" t="str">
        <f t="shared" si="175"/>
        <v>Вірно</v>
      </c>
      <c r="AG193" s="15" t="str">
        <f t="shared" si="176"/>
        <v>Вірно</v>
      </c>
      <c r="AH193" s="15" t="str">
        <f t="shared" si="177"/>
        <v>Вірно</v>
      </c>
      <c r="AI193" s="15" t="str">
        <f t="shared" si="178"/>
        <v>Вірно</v>
      </c>
      <c r="AJ193" s="15" t="str">
        <f t="shared" si="179"/>
        <v>Вірно</v>
      </c>
      <c r="AK193" s="15" t="str">
        <f t="shared" si="180"/>
        <v>Вірно</v>
      </c>
      <c r="AL193" s="15" t="str">
        <f t="shared" si="181"/>
        <v>Вірно</v>
      </c>
    </row>
    <row r="194" spans="1:38" s="87" customFormat="1" ht="15" customHeight="1" x14ac:dyDescent="0.25">
      <c r="A194" s="65" t="s">
        <v>783</v>
      </c>
      <c r="B194" s="72" t="s">
        <v>184</v>
      </c>
      <c r="C194" s="89" t="s">
        <v>528</v>
      </c>
      <c r="D194" s="45" t="s">
        <v>185</v>
      </c>
      <c r="E194" s="46">
        <v>2</v>
      </c>
      <c r="F194" s="46">
        <v>1</v>
      </c>
      <c r="G194" s="46">
        <v>0</v>
      </c>
      <c r="H194" s="46">
        <v>0</v>
      </c>
      <c r="I194" s="46">
        <v>0</v>
      </c>
      <c r="J194" s="46">
        <v>2</v>
      </c>
      <c r="K194" s="46">
        <v>0</v>
      </c>
      <c r="L194" s="46">
        <v>1</v>
      </c>
      <c r="M194" s="46">
        <v>2</v>
      </c>
      <c r="N194" s="46">
        <v>83</v>
      </c>
      <c r="O194" s="46">
        <v>0</v>
      </c>
      <c r="P194" s="46">
        <v>0</v>
      </c>
      <c r="Q194" s="46">
        <v>0</v>
      </c>
      <c r="R194" s="46">
        <v>0</v>
      </c>
      <c r="S194" s="46">
        <v>0</v>
      </c>
      <c r="T194" s="46">
        <v>0</v>
      </c>
      <c r="U194" s="46">
        <v>0</v>
      </c>
      <c r="V194" s="46">
        <v>0</v>
      </c>
      <c r="W194" s="46">
        <v>0</v>
      </c>
      <c r="X194" s="46">
        <v>0</v>
      </c>
      <c r="Z194" s="15" t="str">
        <f t="shared" si="169"/>
        <v>Вірно</v>
      </c>
      <c r="AA194" s="15" t="str">
        <f t="shared" si="170"/>
        <v>Вірно</v>
      </c>
      <c r="AB194" s="15" t="str">
        <f t="shared" si="171"/>
        <v>Вірно</v>
      </c>
      <c r="AC194" s="15" t="str">
        <f t="shared" si="172"/>
        <v>Вірно</v>
      </c>
      <c r="AD194" s="15" t="str">
        <f t="shared" si="173"/>
        <v>Вірно</v>
      </c>
      <c r="AE194" s="15" t="str">
        <f t="shared" si="174"/>
        <v>Вірно</v>
      </c>
      <c r="AF194" s="15" t="str">
        <f t="shared" si="175"/>
        <v>Вірно</v>
      </c>
      <c r="AG194" s="15" t="str">
        <f t="shared" si="176"/>
        <v>Вірно</v>
      </c>
      <c r="AH194" s="15" t="str">
        <f t="shared" si="177"/>
        <v>Вірно</v>
      </c>
      <c r="AI194" s="15" t="str">
        <f t="shared" si="178"/>
        <v>Вірно</v>
      </c>
      <c r="AJ194" s="15" t="str">
        <f t="shared" si="179"/>
        <v>Вірно</v>
      </c>
      <c r="AK194" s="15" t="str">
        <f t="shared" si="180"/>
        <v>Вірно</v>
      </c>
      <c r="AL194" s="15" t="str">
        <f t="shared" si="181"/>
        <v>Вірно</v>
      </c>
    </row>
    <row r="195" spans="1:38" s="87" customFormat="1" ht="15" customHeight="1" x14ac:dyDescent="0.25">
      <c r="A195" s="65" t="s">
        <v>784</v>
      </c>
      <c r="B195" s="72" t="s">
        <v>186</v>
      </c>
      <c r="C195" s="89" t="s">
        <v>529</v>
      </c>
      <c r="D195" s="45" t="s">
        <v>187</v>
      </c>
      <c r="E195" s="46">
        <v>0</v>
      </c>
      <c r="F195" s="46">
        <v>0</v>
      </c>
      <c r="G195" s="46">
        <v>0</v>
      </c>
      <c r="H195" s="46">
        <v>0</v>
      </c>
      <c r="I195" s="46">
        <v>0</v>
      </c>
      <c r="J195" s="46">
        <v>0</v>
      </c>
      <c r="K195" s="46">
        <v>0</v>
      </c>
      <c r="L195" s="46">
        <v>0</v>
      </c>
      <c r="M195" s="46">
        <v>0</v>
      </c>
      <c r="N195" s="46">
        <v>0</v>
      </c>
      <c r="O195" s="46">
        <v>0</v>
      </c>
      <c r="P195" s="46">
        <v>0</v>
      </c>
      <c r="Q195" s="46">
        <v>0</v>
      </c>
      <c r="R195" s="46">
        <v>0</v>
      </c>
      <c r="S195" s="46">
        <v>0</v>
      </c>
      <c r="T195" s="46">
        <v>0</v>
      </c>
      <c r="U195" s="46">
        <v>0</v>
      </c>
      <c r="V195" s="46">
        <v>0</v>
      </c>
      <c r="W195" s="46">
        <v>0</v>
      </c>
      <c r="X195" s="46">
        <v>0</v>
      </c>
      <c r="Z195" s="15" t="str">
        <f t="shared" si="169"/>
        <v>Вірно</v>
      </c>
      <c r="AA195" s="15" t="str">
        <f t="shared" si="170"/>
        <v>Вірно</v>
      </c>
      <c r="AB195" s="15" t="str">
        <f t="shared" si="171"/>
        <v>Вірно</v>
      </c>
      <c r="AC195" s="15" t="str">
        <f t="shared" si="172"/>
        <v>Вірно</v>
      </c>
      <c r="AD195" s="15" t="str">
        <f t="shared" si="173"/>
        <v>Вірно</v>
      </c>
      <c r="AE195" s="15" t="str">
        <f t="shared" si="174"/>
        <v>Вірно</v>
      </c>
      <c r="AF195" s="15" t="str">
        <f t="shared" si="175"/>
        <v>Вірно</v>
      </c>
      <c r="AG195" s="15" t="str">
        <f t="shared" si="176"/>
        <v>Вірно</v>
      </c>
      <c r="AH195" s="15" t="str">
        <f t="shared" si="177"/>
        <v>Вірно</v>
      </c>
      <c r="AI195" s="15" t="str">
        <f t="shared" si="178"/>
        <v>Вірно</v>
      </c>
      <c r="AJ195" s="15" t="str">
        <f t="shared" si="179"/>
        <v>Вірно</v>
      </c>
      <c r="AK195" s="15" t="str">
        <f t="shared" si="180"/>
        <v>Вірно</v>
      </c>
      <c r="AL195" s="15" t="str">
        <f t="shared" si="181"/>
        <v>Вірно</v>
      </c>
    </row>
    <row r="196" spans="1:38" s="87" customFormat="1" ht="15" customHeight="1" x14ac:dyDescent="0.25">
      <c r="A196" s="65" t="s">
        <v>785</v>
      </c>
      <c r="B196" s="72" t="s">
        <v>188</v>
      </c>
      <c r="C196" s="89" t="s">
        <v>530</v>
      </c>
      <c r="D196" s="45" t="s">
        <v>189</v>
      </c>
      <c r="E196" s="46">
        <v>0</v>
      </c>
      <c r="F196" s="46">
        <v>0</v>
      </c>
      <c r="G196" s="46">
        <v>0</v>
      </c>
      <c r="H196" s="46">
        <v>0</v>
      </c>
      <c r="I196" s="46">
        <v>0</v>
      </c>
      <c r="J196" s="46">
        <v>0</v>
      </c>
      <c r="K196" s="46">
        <v>0</v>
      </c>
      <c r="L196" s="46">
        <v>0</v>
      </c>
      <c r="M196" s="46">
        <v>0</v>
      </c>
      <c r="N196" s="46">
        <v>0</v>
      </c>
      <c r="O196" s="46">
        <v>0</v>
      </c>
      <c r="P196" s="46">
        <v>0</v>
      </c>
      <c r="Q196" s="46">
        <v>0</v>
      </c>
      <c r="R196" s="46">
        <v>0</v>
      </c>
      <c r="S196" s="46">
        <v>0</v>
      </c>
      <c r="T196" s="46">
        <v>0</v>
      </c>
      <c r="U196" s="46">
        <v>0</v>
      </c>
      <c r="V196" s="46">
        <v>0</v>
      </c>
      <c r="W196" s="46">
        <v>0</v>
      </c>
      <c r="X196" s="46">
        <v>0</v>
      </c>
      <c r="Z196" s="15" t="str">
        <f t="shared" si="169"/>
        <v>Вірно</v>
      </c>
      <c r="AA196" s="15" t="str">
        <f t="shared" si="170"/>
        <v>Вірно</v>
      </c>
      <c r="AB196" s="15" t="str">
        <f t="shared" si="171"/>
        <v>Вірно</v>
      </c>
      <c r="AC196" s="15" t="str">
        <f t="shared" si="172"/>
        <v>Вірно</v>
      </c>
      <c r="AD196" s="15" t="str">
        <f t="shared" si="173"/>
        <v>Вірно</v>
      </c>
      <c r="AE196" s="15" t="str">
        <f t="shared" si="174"/>
        <v>Вірно</v>
      </c>
      <c r="AF196" s="15" t="str">
        <f t="shared" si="175"/>
        <v>Вірно</v>
      </c>
      <c r="AG196" s="15" t="str">
        <f t="shared" si="176"/>
        <v>Вірно</v>
      </c>
      <c r="AH196" s="15" t="str">
        <f t="shared" si="177"/>
        <v>Вірно</v>
      </c>
      <c r="AI196" s="15" t="str">
        <f t="shared" si="178"/>
        <v>Вірно</v>
      </c>
      <c r="AJ196" s="15" t="str">
        <f t="shared" si="179"/>
        <v>Вірно</v>
      </c>
      <c r="AK196" s="15" t="str">
        <f t="shared" si="180"/>
        <v>Вірно</v>
      </c>
      <c r="AL196" s="15" t="str">
        <f t="shared" si="181"/>
        <v>Вірно</v>
      </c>
    </row>
    <row r="197" spans="1:38" s="87" customFormat="1" ht="15.75" customHeight="1" x14ac:dyDescent="0.25">
      <c r="A197" s="65" t="s">
        <v>757</v>
      </c>
      <c r="B197" s="92" t="s">
        <v>190</v>
      </c>
      <c r="C197" s="93" t="s">
        <v>430</v>
      </c>
      <c r="D197" s="39" t="s">
        <v>191</v>
      </c>
      <c r="E197" s="40">
        <v>0</v>
      </c>
      <c r="F197" s="40">
        <v>0</v>
      </c>
      <c r="G197" s="40">
        <v>0</v>
      </c>
      <c r="H197" s="40">
        <v>0</v>
      </c>
      <c r="I197" s="40">
        <v>0</v>
      </c>
      <c r="J197" s="40">
        <v>0</v>
      </c>
      <c r="K197" s="40">
        <v>0</v>
      </c>
      <c r="L197" s="40">
        <v>0</v>
      </c>
      <c r="M197" s="40">
        <v>0</v>
      </c>
      <c r="N197" s="40">
        <v>0</v>
      </c>
      <c r="O197" s="40">
        <v>0</v>
      </c>
      <c r="P197" s="40">
        <v>0</v>
      </c>
      <c r="Q197" s="40">
        <v>0</v>
      </c>
      <c r="R197" s="40">
        <v>0</v>
      </c>
      <c r="S197" s="40">
        <v>0</v>
      </c>
      <c r="T197" s="40">
        <v>0</v>
      </c>
      <c r="U197" s="40">
        <v>0</v>
      </c>
      <c r="V197" s="40">
        <v>0</v>
      </c>
      <c r="W197" s="40">
        <v>0</v>
      </c>
      <c r="X197" s="40">
        <v>0</v>
      </c>
      <c r="Z197" s="15" t="str">
        <f t="shared" si="169"/>
        <v>Вірно</v>
      </c>
      <c r="AA197" s="15" t="str">
        <f t="shared" si="170"/>
        <v>Вірно</v>
      </c>
      <c r="AB197" s="15" t="str">
        <f t="shared" si="171"/>
        <v>Вірно</v>
      </c>
      <c r="AC197" s="15" t="str">
        <f t="shared" si="172"/>
        <v>Вірно</v>
      </c>
      <c r="AD197" s="15" t="str">
        <f t="shared" si="173"/>
        <v>Вірно</v>
      </c>
      <c r="AE197" s="15" t="str">
        <f t="shared" si="174"/>
        <v>Вірно</v>
      </c>
      <c r="AF197" s="15" t="str">
        <f t="shared" si="175"/>
        <v>Вірно</v>
      </c>
      <c r="AG197" s="15" t="str">
        <f t="shared" si="176"/>
        <v>Вірно</v>
      </c>
      <c r="AH197" s="15" t="str">
        <f t="shared" si="177"/>
        <v>Вірно</v>
      </c>
      <c r="AI197" s="15" t="str">
        <f t="shared" si="178"/>
        <v>Вірно</v>
      </c>
      <c r="AJ197" s="15" t="str">
        <f t="shared" si="179"/>
        <v>Вірно</v>
      </c>
      <c r="AK197" s="15" t="str">
        <f t="shared" si="180"/>
        <v>Вірно</v>
      </c>
      <c r="AL197" s="15" t="str">
        <f t="shared" si="181"/>
        <v>Вірно</v>
      </c>
    </row>
    <row r="199" spans="1:38" hidden="1" x14ac:dyDescent="0.25">
      <c r="E199" s="15" t="str">
        <f>IF(E8=E10+E18+E150+E155+E161+E169+E171+E173+E177+E190+E197,"Вірно","Помилка")</f>
        <v>Вірно</v>
      </c>
      <c r="F199" s="15" t="str">
        <f t="shared" ref="F199:X199" si="182">IF(F8=F10+F18+F150+F155+F161+F169+F171+F173+F177+F190+F197,"Вірно","Помилка")</f>
        <v>Вірно</v>
      </c>
      <c r="G199" s="15" t="str">
        <f t="shared" si="182"/>
        <v>Вірно</v>
      </c>
      <c r="H199" s="15" t="str">
        <f t="shared" si="182"/>
        <v>Вірно</v>
      </c>
      <c r="I199" s="15" t="str">
        <f t="shared" si="182"/>
        <v>Вірно</v>
      </c>
      <c r="J199" s="15" t="str">
        <f>IF(J8=J10+J18+J150+J155+J161+J169+J171+J173+J177+J190+J197,"Вірно","Помилка")</f>
        <v>Вірно</v>
      </c>
      <c r="K199" s="15" t="str">
        <f t="shared" si="182"/>
        <v>Вірно</v>
      </c>
      <c r="L199" s="15" t="str">
        <f t="shared" si="182"/>
        <v>Вірно</v>
      </c>
      <c r="M199" s="15" t="str">
        <f t="shared" si="182"/>
        <v>Вірно</v>
      </c>
      <c r="N199" s="15" t="str">
        <f t="shared" si="182"/>
        <v>Вірно</v>
      </c>
      <c r="O199" s="15" t="str">
        <f t="shared" si="182"/>
        <v>Вірно</v>
      </c>
      <c r="P199" s="15" t="str">
        <f t="shared" si="182"/>
        <v>Вірно</v>
      </c>
      <c r="Q199" s="15" t="str">
        <f t="shared" si="182"/>
        <v>Вірно</v>
      </c>
      <c r="R199" s="15" t="str">
        <f t="shared" si="182"/>
        <v>Вірно</v>
      </c>
      <c r="S199" s="15" t="str">
        <f t="shared" si="182"/>
        <v>Вірно</v>
      </c>
      <c r="T199" s="15" t="str">
        <f t="shared" si="182"/>
        <v>Вірно</v>
      </c>
      <c r="U199" s="15" t="str">
        <f t="shared" si="182"/>
        <v>Вірно</v>
      </c>
      <c r="V199" s="15" t="str">
        <f t="shared" si="182"/>
        <v>Вірно</v>
      </c>
      <c r="W199" s="15" t="str">
        <f t="shared" si="182"/>
        <v>Вірно</v>
      </c>
      <c r="X199" s="15" t="str">
        <f t="shared" si="182"/>
        <v>Вірно</v>
      </c>
    </row>
    <row r="200" spans="1:38" hidden="1" x14ac:dyDescent="0.25">
      <c r="E200" s="15" t="str">
        <f>IF(E10&gt;=E11+E15+E16,"Вірно","Помилка")</f>
        <v>Вірно</v>
      </c>
      <c r="F200" s="15" t="str">
        <f t="shared" ref="F200:X200" si="183">IF(F10&gt;=F11+F15+F16,"Вірно","Помилка")</f>
        <v>Вірно</v>
      </c>
      <c r="G200" s="15" t="str">
        <f t="shared" si="183"/>
        <v>Вірно</v>
      </c>
      <c r="H200" s="15" t="str">
        <f t="shared" si="183"/>
        <v>Вірно</v>
      </c>
      <c r="I200" s="15" t="str">
        <f t="shared" si="183"/>
        <v>Вірно</v>
      </c>
      <c r="J200" s="15" t="str">
        <f t="shared" si="183"/>
        <v>Вірно</v>
      </c>
      <c r="K200" s="15" t="str">
        <f t="shared" si="183"/>
        <v>Вірно</v>
      </c>
      <c r="L200" s="15" t="str">
        <f t="shared" si="183"/>
        <v>Вірно</v>
      </c>
      <c r="M200" s="15" t="str">
        <f t="shared" si="183"/>
        <v>Вірно</v>
      </c>
      <c r="N200" s="15" t="str">
        <f t="shared" si="183"/>
        <v>Вірно</v>
      </c>
      <c r="O200" s="15" t="str">
        <f t="shared" si="183"/>
        <v>Вірно</v>
      </c>
      <c r="P200" s="15" t="str">
        <f t="shared" si="183"/>
        <v>Вірно</v>
      </c>
      <c r="Q200" s="15" t="str">
        <f t="shared" si="183"/>
        <v>Вірно</v>
      </c>
      <c r="R200" s="15" t="str">
        <f t="shared" si="183"/>
        <v>Вірно</v>
      </c>
      <c r="S200" s="15" t="str">
        <f t="shared" si="183"/>
        <v>Вірно</v>
      </c>
      <c r="T200" s="15" t="str">
        <f t="shared" si="183"/>
        <v>Вірно</v>
      </c>
      <c r="U200" s="15" t="str">
        <f t="shared" si="183"/>
        <v>Вірно</v>
      </c>
      <c r="V200" s="15" t="str">
        <f t="shared" si="183"/>
        <v>Вірно</v>
      </c>
      <c r="W200" s="15" t="str">
        <f t="shared" si="183"/>
        <v>Вірно</v>
      </c>
      <c r="X200" s="15" t="str">
        <f t="shared" si="183"/>
        <v>Вірно</v>
      </c>
    </row>
    <row r="201" spans="1:38" hidden="1" x14ac:dyDescent="0.25">
      <c r="E201" s="15" t="str">
        <f>IF(E11&gt;=E13+E14,"Вірно","Помилка")</f>
        <v>Вірно</v>
      </c>
      <c r="F201" s="15" t="str">
        <f t="shared" ref="F201:X201" si="184">IF(F11&gt;=F13+F14,"Вірно","Помилка")</f>
        <v>Вірно</v>
      </c>
      <c r="G201" s="15" t="str">
        <f t="shared" si="184"/>
        <v>Вірно</v>
      </c>
      <c r="H201" s="15" t="str">
        <f t="shared" si="184"/>
        <v>Вірно</v>
      </c>
      <c r="I201" s="15" t="str">
        <f t="shared" si="184"/>
        <v>Вірно</v>
      </c>
      <c r="J201" s="15" t="str">
        <f t="shared" si="184"/>
        <v>Вірно</v>
      </c>
      <c r="K201" s="15" t="str">
        <f t="shared" si="184"/>
        <v>Вірно</v>
      </c>
      <c r="L201" s="15" t="str">
        <f t="shared" si="184"/>
        <v>Вірно</v>
      </c>
      <c r="M201" s="15" t="str">
        <f t="shared" si="184"/>
        <v>Вірно</v>
      </c>
      <c r="N201" s="15" t="str">
        <f t="shared" si="184"/>
        <v>Вірно</v>
      </c>
      <c r="O201" s="15" t="str">
        <f t="shared" si="184"/>
        <v>Вірно</v>
      </c>
      <c r="P201" s="15" t="str">
        <f t="shared" si="184"/>
        <v>Вірно</v>
      </c>
      <c r="Q201" s="15" t="str">
        <f t="shared" si="184"/>
        <v>Вірно</v>
      </c>
      <c r="R201" s="15" t="str">
        <f t="shared" si="184"/>
        <v>Вірно</v>
      </c>
      <c r="S201" s="15" t="str">
        <f t="shared" si="184"/>
        <v>Вірно</v>
      </c>
      <c r="T201" s="15" t="str">
        <f t="shared" si="184"/>
        <v>Вірно</v>
      </c>
      <c r="U201" s="15" t="str">
        <f t="shared" si="184"/>
        <v>Вірно</v>
      </c>
      <c r="V201" s="15" t="str">
        <f t="shared" si="184"/>
        <v>Вірно</v>
      </c>
      <c r="W201" s="15" t="str">
        <f t="shared" si="184"/>
        <v>Вірно</v>
      </c>
      <c r="X201" s="15" t="str">
        <f t="shared" si="184"/>
        <v>Вірно</v>
      </c>
    </row>
    <row r="202" spans="1:38" hidden="1" x14ac:dyDescent="0.25">
      <c r="E202" s="15" t="str">
        <f>IF(E10&gt;=E17,"Вірно","Помилка")</f>
        <v>Вірно</v>
      </c>
      <c r="F202" s="15" t="str">
        <f t="shared" ref="F202:X202" si="185">IF(F10&gt;=F17,"Вірно","Помилка")</f>
        <v>Вірно</v>
      </c>
      <c r="G202" s="15" t="str">
        <f t="shared" si="185"/>
        <v>Вірно</v>
      </c>
      <c r="H202" s="15" t="str">
        <f t="shared" si="185"/>
        <v>Вірно</v>
      </c>
      <c r="I202" s="15" t="str">
        <f t="shared" si="185"/>
        <v>Вірно</v>
      </c>
      <c r="J202" s="15" t="str">
        <f t="shared" si="185"/>
        <v>Вірно</v>
      </c>
      <c r="K202" s="15" t="str">
        <f t="shared" si="185"/>
        <v>Вірно</v>
      </c>
      <c r="L202" s="15" t="str">
        <f t="shared" si="185"/>
        <v>Вірно</v>
      </c>
      <c r="M202" s="15" t="str">
        <f t="shared" si="185"/>
        <v>Вірно</v>
      </c>
      <c r="N202" s="15" t="str">
        <f t="shared" si="185"/>
        <v>Вірно</v>
      </c>
      <c r="O202" s="15" t="str">
        <f t="shared" si="185"/>
        <v>Вірно</v>
      </c>
      <c r="P202" s="15" t="str">
        <f t="shared" si="185"/>
        <v>Вірно</v>
      </c>
      <c r="Q202" s="15" t="str">
        <f t="shared" si="185"/>
        <v>Вірно</v>
      </c>
      <c r="R202" s="15" t="str">
        <f t="shared" si="185"/>
        <v>Вірно</v>
      </c>
      <c r="S202" s="15" t="str">
        <f t="shared" si="185"/>
        <v>Вірно</v>
      </c>
      <c r="T202" s="15" t="str">
        <f t="shared" si="185"/>
        <v>Вірно</v>
      </c>
      <c r="U202" s="15" t="str">
        <f t="shared" si="185"/>
        <v>Вірно</v>
      </c>
      <c r="V202" s="15" t="str">
        <f t="shared" si="185"/>
        <v>Вірно</v>
      </c>
      <c r="W202" s="15" t="str">
        <f t="shared" si="185"/>
        <v>Вірно</v>
      </c>
      <c r="X202" s="15" t="str">
        <f t="shared" si="185"/>
        <v>Вірно</v>
      </c>
    </row>
    <row r="203" spans="1:38" hidden="1" x14ac:dyDescent="0.25">
      <c r="E203" s="15" t="str">
        <f>IF(E18&gt;=E20+E53+E86+E118,"Вірно","Помилка")</f>
        <v>Вірно</v>
      </c>
      <c r="F203" s="15" t="str">
        <f t="shared" ref="F203:X203" si="186">IF(F18&gt;=F20+F53+F86+F118,"Вірно","Помилка")</f>
        <v>Вірно</v>
      </c>
      <c r="G203" s="15" t="str">
        <f t="shared" si="186"/>
        <v>Вірно</v>
      </c>
      <c r="H203" s="15" t="str">
        <f t="shared" si="186"/>
        <v>Вірно</v>
      </c>
      <c r="I203" s="15" t="str">
        <f t="shared" si="186"/>
        <v>Вірно</v>
      </c>
      <c r="J203" s="15" t="str">
        <f t="shared" si="186"/>
        <v>Вірно</v>
      </c>
      <c r="K203" s="15" t="str">
        <f t="shared" si="186"/>
        <v>Вірно</v>
      </c>
      <c r="L203" s="15" t="str">
        <f t="shared" si="186"/>
        <v>Вірно</v>
      </c>
      <c r="M203" s="15" t="str">
        <f t="shared" si="186"/>
        <v>Вірно</v>
      </c>
      <c r="N203" s="15" t="str">
        <f t="shared" si="186"/>
        <v>Вірно</v>
      </c>
      <c r="O203" s="15" t="str">
        <f t="shared" si="186"/>
        <v>Вірно</v>
      </c>
      <c r="P203" s="15" t="str">
        <f t="shared" si="186"/>
        <v>Вірно</v>
      </c>
      <c r="Q203" s="15" t="str">
        <f t="shared" si="186"/>
        <v>Вірно</v>
      </c>
      <c r="R203" s="15" t="str">
        <f t="shared" si="186"/>
        <v>Вірно</v>
      </c>
      <c r="S203" s="15" t="str">
        <f t="shared" si="186"/>
        <v>Вірно</v>
      </c>
      <c r="T203" s="15" t="str">
        <f t="shared" si="186"/>
        <v>Вірно</v>
      </c>
      <c r="U203" s="15" t="str">
        <f t="shared" si="186"/>
        <v>Вірно</v>
      </c>
      <c r="V203" s="15" t="str">
        <f t="shared" si="186"/>
        <v>Вірно</v>
      </c>
      <c r="W203" s="15" t="str">
        <f t="shared" si="186"/>
        <v>Вірно</v>
      </c>
      <c r="X203" s="15" t="str">
        <f t="shared" si="186"/>
        <v>Вірно</v>
      </c>
    </row>
    <row r="204" spans="1:38" hidden="1" x14ac:dyDescent="0.25">
      <c r="E204" s="15" t="str">
        <f>IF(E20=E22+E23+E35+E37+E40+E41+E45+E50+E51+E52,"Вірно","Помилка")</f>
        <v>Вірно</v>
      </c>
      <c r="F204" s="15" t="str">
        <f t="shared" ref="F204:X204" si="187">IF(F20=F22+F23+F35+F37+F40+F41+F45+F50+F51+F52,"Вірно","Помилка")</f>
        <v>Вірно</v>
      </c>
      <c r="G204" s="15" t="str">
        <f t="shared" si="187"/>
        <v>Вірно</v>
      </c>
      <c r="H204" s="15" t="str">
        <f t="shared" si="187"/>
        <v>Вірно</v>
      </c>
      <c r="I204" s="15" t="str">
        <f t="shared" si="187"/>
        <v>Вірно</v>
      </c>
      <c r="J204" s="15" t="str">
        <f t="shared" si="187"/>
        <v>Вірно</v>
      </c>
      <c r="K204" s="15" t="str">
        <f t="shared" si="187"/>
        <v>Вірно</v>
      </c>
      <c r="L204" s="15" t="str">
        <f t="shared" si="187"/>
        <v>Вірно</v>
      </c>
      <c r="M204" s="15" t="str">
        <f t="shared" si="187"/>
        <v>Вірно</v>
      </c>
      <c r="N204" s="15" t="str">
        <f t="shared" si="187"/>
        <v>Вірно</v>
      </c>
      <c r="O204" s="15" t="str">
        <f t="shared" si="187"/>
        <v>Вірно</v>
      </c>
      <c r="P204" s="15" t="str">
        <f t="shared" si="187"/>
        <v>Вірно</v>
      </c>
      <c r="Q204" s="15" t="str">
        <f t="shared" si="187"/>
        <v>Вірно</v>
      </c>
      <c r="R204" s="15" t="str">
        <f t="shared" si="187"/>
        <v>Вірно</v>
      </c>
      <c r="S204" s="15" t="str">
        <f t="shared" si="187"/>
        <v>Вірно</v>
      </c>
      <c r="T204" s="15" t="str">
        <f t="shared" si="187"/>
        <v>Вірно</v>
      </c>
      <c r="U204" s="15" t="str">
        <f t="shared" si="187"/>
        <v>Вірно</v>
      </c>
      <c r="V204" s="15" t="str">
        <f t="shared" si="187"/>
        <v>Вірно</v>
      </c>
      <c r="W204" s="15" t="str">
        <f t="shared" si="187"/>
        <v>Вірно</v>
      </c>
      <c r="X204" s="15" t="str">
        <f t="shared" si="187"/>
        <v>Вірно</v>
      </c>
    </row>
    <row r="205" spans="1:38" hidden="1" x14ac:dyDescent="0.25">
      <c r="E205" s="15" t="str">
        <f>IF(E23&gt;=E24+E25+E26+E27+E28+E29+E30+E31+E32+E33+E34,"Вірно","Помилка")</f>
        <v>Вірно</v>
      </c>
      <c r="F205" s="15" t="str">
        <f t="shared" ref="F205:X205" si="188">IF(F23&gt;=F24+F25+F26+F27+F28+F29+F30+F31+F32+F33+F34,"Вірно","Помилка")</f>
        <v>Вірно</v>
      </c>
      <c r="G205" s="15" t="str">
        <f t="shared" si="188"/>
        <v>Вірно</v>
      </c>
      <c r="H205" s="15" t="str">
        <f t="shared" si="188"/>
        <v>Вірно</v>
      </c>
      <c r="I205" s="15" t="str">
        <f t="shared" si="188"/>
        <v>Вірно</v>
      </c>
      <c r="J205" s="15" t="str">
        <f t="shared" si="188"/>
        <v>Вірно</v>
      </c>
      <c r="K205" s="15" t="str">
        <f t="shared" si="188"/>
        <v>Вірно</v>
      </c>
      <c r="L205" s="15" t="str">
        <f t="shared" si="188"/>
        <v>Вірно</v>
      </c>
      <c r="M205" s="15" t="str">
        <f t="shared" si="188"/>
        <v>Вірно</v>
      </c>
      <c r="N205" s="15" t="str">
        <f t="shared" si="188"/>
        <v>Вірно</v>
      </c>
      <c r="O205" s="15" t="str">
        <f t="shared" si="188"/>
        <v>Вірно</v>
      </c>
      <c r="P205" s="15" t="str">
        <f t="shared" si="188"/>
        <v>Вірно</v>
      </c>
      <c r="Q205" s="15" t="str">
        <f t="shared" si="188"/>
        <v>Вірно</v>
      </c>
      <c r="R205" s="15" t="str">
        <f t="shared" si="188"/>
        <v>Вірно</v>
      </c>
      <c r="S205" s="15" t="str">
        <f t="shared" si="188"/>
        <v>Вірно</v>
      </c>
      <c r="T205" s="15" t="str">
        <f t="shared" si="188"/>
        <v>Вірно</v>
      </c>
      <c r="U205" s="15" t="str">
        <f t="shared" si="188"/>
        <v>Вірно</v>
      </c>
      <c r="V205" s="15" t="str">
        <f t="shared" si="188"/>
        <v>Вірно</v>
      </c>
      <c r="W205" s="15" t="str">
        <f t="shared" si="188"/>
        <v>Вірно</v>
      </c>
      <c r="X205" s="15" t="str">
        <f t="shared" si="188"/>
        <v>Вірно</v>
      </c>
    </row>
    <row r="206" spans="1:38" hidden="1" x14ac:dyDescent="0.25">
      <c r="E206" s="15" t="str">
        <f>IF(E35&gt;=E36,"Вірно","Помилка")</f>
        <v>Вірно</v>
      </c>
      <c r="F206" s="15" t="str">
        <f t="shared" ref="F206:X206" si="189">IF(F35&gt;=F36,"Вірно","Помилка")</f>
        <v>Вірно</v>
      </c>
      <c r="G206" s="15" t="str">
        <f t="shared" si="189"/>
        <v>Вірно</v>
      </c>
      <c r="H206" s="15" t="str">
        <f t="shared" si="189"/>
        <v>Вірно</v>
      </c>
      <c r="I206" s="15" t="str">
        <f t="shared" si="189"/>
        <v>Вірно</v>
      </c>
      <c r="J206" s="15" t="str">
        <f t="shared" si="189"/>
        <v>Вірно</v>
      </c>
      <c r="K206" s="15" t="str">
        <f t="shared" si="189"/>
        <v>Вірно</v>
      </c>
      <c r="L206" s="15" t="str">
        <f t="shared" si="189"/>
        <v>Вірно</v>
      </c>
      <c r="M206" s="15" t="str">
        <f t="shared" si="189"/>
        <v>Вірно</v>
      </c>
      <c r="N206" s="15" t="str">
        <f t="shared" si="189"/>
        <v>Вірно</v>
      </c>
      <c r="O206" s="15" t="str">
        <f t="shared" si="189"/>
        <v>Вірно</v>
      </c>
      <c r="P206" s="15" t="str">
        <f t="shared" si="189"/>
        <v>Вірно</v>
      </c>
      <c r="Q206" s="15" t="str">
        <f t="shared" si="189"/>
        <v>Вірно</v>
      </c>
      <c r="R206" s="15" t="str">
        <f t="shared" si="189"/>
        <v>Вірно</v>
      </c>
      <c r="S206" s="15" t="str">
        <f t="shared" si="189"/>
        <v>Вірно</v>
      </c>
      <c r="T206" s="15" t="str">
        <f t="shared" si="189"/>
        <v>Вірно</v>
      </c>
      <c r="U206" s="15" t="str">
        <f t="shared" si="189"/>
        <v>Вірно</v>
      </c>
      <c r="V206" s="15" t="str">
        <f t="shared" si="189"/>
        <v>Вірно</v>
      </c>
      <c r="W206" s="15" t="str">
        <f t="shared" si="189"/>
        <v>Вірно</v>
      </c>
      <c r="X206" s="15" t="str">
        <f t="shared" si="189"/>
        <v>Вірно</v>
      </c>
    </row>
    <row r="207" spans="1:38" hidden="1" x14ac:dyDescent="0.25">
      <c r="E207" s="15" t="str">
        <f>IF(E37&gt;=E38+E39,"Вірно","Помилка")</f>
        <v>Вірно</v>
      </c>
      <c r="F207" s="15" t="str">
        <f t="shared" ref="F207:X207" si="190">IF(F37&gt;=F38+F39,"Вірно","Помилка")</f>
        <v>Вірно</v>
      </c>
      <c r="G207" s="15" t="str">
        <f t="shared" si="190"/>
        <v>Вірно</v>
      </c>
      <c r="H207" s="15" t="str">
        <f t="shared" si="190"/>
        <v>Вірно</v>
      </c>
      <c r="I207" s="15" t="str">
        <f t="shared" si="190"/>
        <v>Вірно</v>
      </c>
      <c r="J207" s="15" t="str">
        <f t="shared" si="190"/>
        <v>Вірно</v>
      </c>
      <c r="K207" s="15" t="str">
        <f t="shared" si="190"/>
        <v>Вірно</v>
      </c>
      <c r="L207" s="15" t="str">
        <f t="shared" si="190"/>
        <v>Вірно</v>
      </c>
      <c r="M207" s="15" t="str">
        <f t="shared" si="190"/>
        <v>Вірно</v>
      </c>
      <c r="N207" s="15" t="str">
        <f t="shared" si="190"/>
        <v>Вірно</v>
      </c>
      <c r="O207" s="15" t="str">
        <f t="shared" si="190"/>
        <v>Вірно</v>
      </c>
      <c r="P207" s="15" t="str">
        <f t="shared" si="190"/>
        <v>Вірно</v>
      </c>
      <c r="Q207" s="15" t="str">
        <f t="shared" si="190"/>
        <v>Вірно</v>
      </c>
      <c r="R207" s="15" t="str">
        <f t="shared" si="190"/>
        <v>Вірно</v>
      </c>
      <c r="S207" s="15" t="str">
        <f t="shared" si="190"/>
        <v>Вірно</v>
      </c>
      <c r="T207" s="15" t="str">
        <f t="shared" si="190"/>
        <v>Вірно</v>
      </c>
      <c r="U207" s="15" t="str">
        <f t="shared" si="190"/>
        <v>Вірно</v>
      </c>
      <c r="V207" s="15" t="str">
        <f t="shared" si="190"/>
        <v>Вірно</v>
      </c>
      <c r="W207" s="15" t="str">
        <f t="shared" si="190"/>
        <v>Вірно</v>
      </c>
      <c r="X207" s="15" t="str">
        <f t="shared" si="190"/>
        <v>Вірно</v>
      </c>
    </row>
    <row r="208" spans="1:38" hidden="1" x14ac:dyDescent="0.25">
      <c r="E208" s="15" t="str">
        <f>IF(E41&gt;=E42+E43+E44,"Вірно","Помилка")</f>
        <v>Вірно</v>
      </c>
      <c r="F208" s="15" t="str">
        <f t="shared" ref="F208:X208" si="191">IF(F41&gt;=F42+F43+F44,"Вірно","Помилка")</f>
        <v>Вірно</v>
      </c>
      <c r="G208" s="15" t="str">
        <f t="shared" si="191"/>
        <v>Вірно</v>
      </c>
      <c r="H208" s="15" t="str">
        <f t="shared" si="191"/>
        <v>Вірно</v>
      </c>
      <c r="I208" s="15" t="str">
        <f t="shared" si="191"/>
        <v>Вірно</v>
      </c>
      <c r="J208" s="15" t="str">
        <f t="shared" si="191"/>
        <v>Вірно</v>
      </c>
      <c r="K208" s="15" t="str">
        <f t="shared" si="191"/>
        <v>Вірно</v>
      </c>
      <c r="L208" s="15" t="str">
        <f t="shared" si="191"/>
        <v>Вірно</v>
      </c>
      <c r="M208" s="15" t="str">
        <f t="shared" si="191"/>
        <v>Вірно</v>
      </c>
      <c r="N208" s="15" t="str">
        <f t="shared" si="191"/>
        <v>Вірно</v>
      </c>
      <c r="O208" s="15" t="str">
        <f t="shared" si="191"/>
        <v>Вірно</v>
      </c>
      <c r="P208" s="15" t="str">
        <f t="shared" si="191"/>
        <v>Вірно</v>
      </c>
      <c r="Q208" s="15" t="str">
        <f t="shared" si="191"/>
        <v>Вірно</v>
      </c>
      <c r="R208" s="15" t="str">
        <f t="shared" si="191"/>
        <v>Вірно</v>
      </c>
      <c r="S208" s="15" t="str">
        <f t="shared" si="191"/>
        <v>Вірно</v>
      </c>
      <c r="T208" s="15" t="str">
        <f t="shared" si="191"/>
        <v>Вірно</v>
      </c>
      <c r="U208" s="15" t="str">
        <f t="shared" si="191"/>
        <v>Вірно</v>
      </c>
      <c r="V208" s="15" t="str">
        <f t="shared" si="191"/>
        <v>Вірно</v>
      </c>
      <c r="W208" s="15" t="str">
        <f t="shared" si="191"/>
        <v>Вірно</v>
      </c>
      <c r="X208" s="15" t="str">
        <f t="shared" si="191"/>
        <v>Вірно</v>
      </c>
    </row>
    <row r="209" spans="5:24" hidden="1" x14ac:dyDescent="0.25">
      <c r="E209" s="15" t="str">
        <f>IF(E45&gt;=E46+E47+E48+E49,"Вірно","Помилка")</f>
        <v>Вірно</v>
      </c>
      <c r="F209" s="15" t="str">
        <f t="shared" ref="F209:X209" si="192">IF(F45&gt;=F46+F47+F48+F49,"Вірно","Помилка")</f>
        <v>Вірно</v>
      </c>
      <c r="G209" s="15" t="str">
        <f t="shared" si="192"/>
        <v>Вірно</v>
      </c>
      <c r="H209" s="15" t="str">
        <f t="shared" si="192"/>
        <v>Вірно</v>
      </c>
      <c r="I209" s="15" t="str">
        <f t="shared" si="192"/>
        <v>Вірно</v>
      </c>
      <c r="J209" s="15" t="str">
        <f t="shared" si="192"/>
        <v>Вірно</v>
      </c>
      <c r="K209" s="15" t="str">
        <f t="shared" si="192"/>
        <v>Вірно</v>
      </c>
      <c r="L209" s="15" t="str">
        <f t="shared" si="192"/>
        <v>Вірно</v>
      </c>
      <c r="M209" s="15" t="str">
        <f t="shared" si="192"/>
        <v>Вірно</v>
      </c>
      <c r="N209" s="15" t="str">
        <f t="shared" si="192"/>
        <v>Вірно</v>
      </c>
      <c r="O209" s="15" t="str">
        <f t="shared" si="192"/>
        <v>Вірно</v>
      </c>
      <c r="P209" s="15" t="str">
        <f t="shared" si="192"/>
        <v>Вірно</v>
      </c>
      <c r="Q209" s="15" t="str">
        <f t="shared" si="192"/>
        <v>Вірно</v>
      </c>
      <c r="R209" s="15" t="str">
        <f t="shared" si="192"/>
        <v>Вірно</v>
      </c>
      <c r="S209" s="15" t="str">
        <f t="shared" si="192"/>
        <v>Вірно</v>
      </c>
      <c r="T209" s="15" t="str">
        <f t="shared" si="192"/>
        <v>Вірно</v>
      </c>
      <c r="U209" s="15" t="str">
        <f t="shared" si="192"/>
        <v>Вірно</v>
      </c>
      <c r="V209" s="15" t="str">
        <f t="shared" si="192"/>
        <v>Вірно</v>
      </c>
      <c r="W209" s="15" t="str">
        <f t="shared" si="192"/>
        <v>Вірно</v>
      </c>
      <c r="X209" s="15" t="str">
        <f t="shared" si="192"/>
        <v>Вірно</v>
      </c>
    </row>
    <row r="210" spans="5:24" hidden="1" x14ac:dyDescent="0.25">
      <c r="E210" s="15" t="str">
        <f>IF(E53=E55+E56+E68+E70+E73+E74+E78+E83+E84+E85,"Вірно","Помилка")</f>
        <v>Вірно</v>
      </c>
      <c r="F210" s="15" t="str">
        <f t="shared" ref="F210:X210" si="193">IF(F53=F55+F56+F68+F70+F73+F74+F78+F83+F84+F85,"Вірно","Помилка")</f>
        <v>Вірно</v>
      </c>
      <c r="G210" s="15" t="str">
        <f t="shared" si="193"/>
        <v>Вірно</v>
      </c>
      <c r="H210" s="15" t="str">
        <f t="shared" si="193"/>
        <v>Вірно</v>
      </c>
      <c r="I210" s="15" t="str">
        <f t="shared" si="193"/>
        <v>Вірно</v>
      </c>
      <c r="J210" s="15" t="str">
        <f t="shared" si="193"/>
        <v>Вірно</v>
      </c>
      <c r="K210" s="15" t="str">
        <f t="shared" si="193"/>
        <v>Вірно</v>
      </c>
      <c r="L210" s="15" t="str">
        <f t="shared" si="193"/>
        <v>Вірно</v>
      </c>
      <c r="M210" s="15" t="str">
        <f t="shared" si="193"/>
        <v>Вірно</v>
      </c>
      <c r="N210" s="15" t="str">
        <f t="shared" si="193"/>
        <v>Вірно</v>
      </c>
      <c r="O210" s="15" t="str">
        <f t="shared" si="193"/>
        <v>Вірно</v>
      </c>
      <c r="P210" s="15" t="str">
        <f t="shared" si="193"/>
        <v>Вірно</v>
      </c>
      <c r="Q210" s="15" t="str">
        <f t="shared" si="193"/>
        <v>Вірно</v>
      </c>
      <c r="R210" s="15" t="str">
        <f t="shared" si="193"/>
        <v>Вірно</v>
      </c>
      <c r="S210" s="15" t="str">
        <f t="shared" si="193"/>
        <v>Вірно</v>
      </c>
      <c r="T210" s="15" t="str">
        <f t="shared" si="193"/>
        <v>Вірно</v>
      </c>
      <c r="U210" s="15" t="str">
        <f t="shared" si="193"/>
        <v>Вірно</v>
      </c>
      <c r="V210" s="15" t="str">
        <f t="shared" si="193"/>
        <v>Вірно</v>
      </c>
      <c r="W210" s="15" t="str">
        <f t="shared" si="193"/>
        <v>Вірно</v>
      </c>
      <c r="X210" s="15" t="str">
        <f t="shared" si="193"/>
        <v>Вірно</v>
      </c>
    </row>
    <row r="211" spans="5:24" hidden="1" x14ac:dyDescent="0.25">
      <c r="E211" s="15" t="str">
        <f>IF(E56&gt;=E57+E58+E59+E60+E61+E62+E63+E64+E65+E66+E67,"Вірно","Помилка")</f>
        <v>Вірно</v>
      </c>
      <c r="F211" s="15" t="str">
        <f t="shared" ref="F211:X211" si="194">IF(F56&gt;=F57+F58+F59+F60+F61+F62+F63+F64+F65+F66+F67,"Вірно","Помилка")</f>
        <v>Вірно</v>
      </c>
      <c r="G211" s="15" t="str">
        <f t="shared" si="194"/>
        <v>Вірно</v>
      </c>
      <c r="H211" s="15" t="str">
        <f t="shared" si="194"/>
        <v>Вірно</v>
      </c>
      <c r="I211" s="15" t="str">
        <f t="shared" si="194"/>
        <v>Вірно</v>
      </c>
      <c r="J211" s="15" t="str">
        <f t="shared" si="194"/>
        <v>Вірно</v>
      </c>
      <c r="K211" s="15" t="str">
        <f t="shared" si="194"/>
        <v>Вірно</v>
      </c>
      <c r="L211" s="15" t="str">
        <f t="shared" si="194"/>
        <v>Вірно</v>
      </c>
      <c r="M211" s="15" t="str">
        <f t="shared" si="194"/>
        <v>Вірно</v>
      </c>
      <c r="N211" s="15" t="str">
        <f t="shared" si="194"/>
        <v>Вірно</v>
      </c>
      <c r="O211" s="15" t="str">
        <f t="shared" si="194"/>
        <v>Вірно</v>
      </c>
      <c r="P211" s="15" t="str">
        <f t="shared" si="194"/>
        <v>Вірно</v>
      </c>
      <c r="Q211" s="15" t="str">
        <f t="shared" si="194"/>
        <v>Вірно</v>
      </c>
      <c r="R211" s="15" t="str">
        <f t="shared" si="194"/>
        <v>Вірно</v>
      </c>
      <c r="S211" s="15" t="str">
        <f t="shared" si="194"/>
        <v>Вірно</v>
      </c>
      <c r="T211" s="15" t="str">
        <f t="shared" si="194"/>
        <v>Вірно</v>
      </c>
      <c r="U211" s="15" t="str">
        <f t="shared" si="194"/>
        <v>Вірно</v>
      </c>
      <c r="V211" s="15" t="str">
        <f t="shared" si="194"/>
        <v>Вірно</v>
      </c>
      <c r="W211" s="15" t="str">
        <f t="shared" si="194"/>
        <v>Вірно</v>
      </c>
      <c r="X211" s="15" t="str">
        <f t="shared" si="194"/>
        <v>Вірно</v>
      </c>
    </row>
    <row r="212" spans="5:24" hidden="1" x14ac:dyDescent="0.25">
      <c r="E212" s="15" t="str">
        <f>IF(E68&gt;=E69,"Вірно","Помилка")</f>
        <v>Вірно</v>
      </c>
      <c r="F212" s="15" t="str">
        <f t="shared" ref="F212:X212" si="195">IF(F68&gt;=F69,"Вірно","Помилка")</f>
        <v>Вірно</v>
      </c>
      <c r="G212" s="15" t="str">
        <f t="shared" si="195"/>
        <v>Вірно</v>
      </c>
      <c r="H212" s="15" t="str">
        <f t="shared" si="195"/>
        <v>Вірно</v>
      </c>
      <c r="I212" s="15" t="str">
        <f t="shared" si="195"/>
        <v>Вірно</v>
      </c>
      <c r="J212" s="15" t="str">
        <f t="shared" si="195"/>
        <v>Вірно</v>
      </c>
      <c r="K212" s="15" t="str">
        <f t="shared" si="195"/>
        <v>Вірно</v>
      </c>
      <c r="L212" s="15" t="str">
        <f t="shared" si="195"/>
        <v>Вірно</v>
      </c>
      <c r="M212" s="15" t="str">
        <f t="shared" si="195"/>
        <v>Вірно</v>
      </c>
      <c r="N212" s="15" t="str">
        <f t="shared" si="195"/>
        <v>Вірно</v>
      </c>
      <c r="O212" s="15" t="str">
        <f t="shared" si="195"/>
        <v>Вірно</v>
      </c>
      <c r="P212" s="15" t="str">
        <f t="shared" si="195"/>
        <v>Вірно</v>
      </c>
      <c r="Q212" s="15" t="str">
        <f t="shared" si="195"/>
        <v>Вірно</v>
      </c>
      <c r="R212" s="15" t="str">
        <f t="shared" si="195"/>
        <v>Вірно</v>
      </c>
      <c r="S212" s="15" t="str">
        <f t="shared" si="195"/>
        <v>Вірно</v>
      </c>
      <c r="T212" s="15" t="str">
        <f t="shared" si="195"/>
        <v>Вірно</v>
      </c>
      <c r="U212" s="15" t="str">
        <f t="shared" si="195"/>
        <v>Вірно</v>
      </c>
      <c r="V212" s="15" t="str">
        <f t="shared" si="195"/>
        <v>Вірно</v>
      </c>
      <c r="W212" s="15" t="str">
        <f t="shared" si="195"/>
        <v>Вірно</v>
      </c>
      <c r="X212" s="15" t="str">
        <f t="shared" si="195"/>
        <v>Вірно</v>
      </c>
    </row>
    <row r="213" spans="5:24" hidden="1" x14ac:dyDescent="0.25">
      <c r="E213" s="15" t="str">
        <f>IF(E70&gt;=E71+E72,"Вірно","Помилка")</f>
        <v>Вірно</v>
      </c>
      <c r="F213" s="15" t="str">
        <f t="shared" ref="F213:X213" si="196">IF(F70&gt;=F71+F72,"Вірно","Помилка")</f>
        <v>Вірно</v>
      </c>
      <c r="G213" s="15" t="str">
        <f t="shared" si="196"/>
        <v>Вірно</v>
      </c>
      <c r="H213" s="15" t="str">
        <f t="shared" si="196"/>
        <v>Вірно</v>
      </c>
      <c r="I213" s="15" t="str">
        <f t="shared" si="196"/>
        <v>Вірно</v>
      </c>
      <c r="J213" s="15" t="str">
        <f t="shared" si="196"/>
        <v>Вірно</v>
      </c>
      <c r="K213" s="15" t="str">
        <f t="shared" si="196"/>
        <v>Вірно</v>
      </c>
      <c r="L213" s="15" t="str">
        <f t="shared" si="196"/>
        <v>Вірно</v>
      </c>
      <c r="M213" s="15" t="str">
        <f t="shared" si="196"/>
        <v>Вірно</v>
      </c>
      <c r="N213" s="15" t="str">
        <f t="shared" si="196"/>
        <v>Вірно</v>
      </c>
      <c r="O213" s="15" t="str">
        <f t="shared" si="196"/>
        <v>Вірно</v>
      </c>
      <c r="P213" s="15" t="str">
        <f t="shared" si="196"/>
        <v>Вірно</v>
      </c>
      <c r="Q213" s="15" t="str">
        <f t="shared" si="196"/>
        <v>Вірно</v>
      </c>
      <c r="R213" s="15" t="str">
        <f t="shared" si="196"/>
        <v>Вірно</v>
      </c>
      <c r="S213" s="15" t="str">
        <f t="shared" si="196"/>
        <v>Вірно</v>
      </c>
      <c r="T213" s="15" t="str">
        <f t="shared" si="196"/>
        <v>Вірно</v>
      </c>
      <c r="U213" s="15" t="str">
        <f t="shared" si="196"/>
        <v>Вірно</v>
      </c>
      <c r="V213" s="15" t="str">
        <f t="shared" si="196"/>
        <v>Вірно</v>
      </c>
      <c r="W213" s="15" t="str">
        <f t="shared" si="196"/>
        <v>Вірно</v>
      </c>
      <c r="X213" s="15" t="str">
        <f t="shared" si="196"/>
        <v>Вірно</v>
      </c>
    </row>
    <row r="214" spans="5:24" hidden="1" x14ac:dyDescent="0.25">
      <c r="E214" s="15" t="str">
        <f>IF(E74&gt;=E75+E76+E77,"Вірно","Помилка")</f>
        <v>Вірно</v>
      </c>
      <c r="F214" s="15" t="str">
        <f t="shared" ref="F214:X214" si="197">IF(F74&gt;=F75+F76+F77,"Вірно","Помилка")</f>
        <v>Вірно</v>
      </c>
      <c r="G214" s="15" t="str">
        <f t="shared" si="197"/>
        <v>Вірно</v>
      </c>
      <c r="H214" s="15" t="str">
        <f t="shared" si="197"/>
        <v>Вірно</v>
      </c>
      <c r="I214" s="15" t="str">
        <f t="shared" si="197"/>
        <v>Вірно</v>
      </c>
      <c r="J214" s="15" t="str">
        <f t="shared" si="197"/>
        <v>Вірно</v>
      </c>
      <c r="K214" s="15" t="str">
        <f t="shared" si="197"/>
        <v>Вірно</v>
      </c>
      <c r="L214" s="15" t="str">
        <f t="shared" si="197"/>
        <v>Вірно</v>
      </c>
      <c r="M214" s="15" t="str">
        <f t="shared" si="197"/>
        <v>Вірно</v>
      </c>
      <c r="N214" s="15" t="str">
        <f t="shared" si="197"/>
        <v>Вірно</v>
      </c>
      <c r="O214" s="15" t="str">
        <f t="shared" si="197"/>
        <v>Вірно</v>
      </c>
      <c r="P214" s="15" t="str">
        <f t="shared" si="197"/>
        <v>Вірно</v>
      </c>
      <c r="Q214" s="15" t="str">
        <f t="shared" si="197"/>
        <v>Вірно</v>
      </c>
      <c r="R214" s="15" t="str">
        <f t="shared" si="197"/>
        <v>Вірно</v>
      </c>
      <c r="S214" s="15" t="str">
        <f t="shared" si="197"/>
        <v>Вірно</v>
      </c>
      <c r="T214" s="15" t="str">
        <f t="shared" si="197"/>
        <v>Вірно</v>
      </c>
      <c r="U214" s="15" t="str">
        <f t="shared" si="197"/>
        <v>Вірно</v>
      </c>
      <c r="V214" s="15" t="str">
        <f t="shared" si="197"/>
        <v>Вірно</v>
      </c>
      <c r="W214" s="15" t="str">
        <f t="shared" si="197"/>
        <v>Вірно</v>
      </c>
      <c r="X214" s="15" t="str">
        <f t="shared" si="197"/>
        <v>Вірно</v>
      </c>
    </row>
    <row r="215" spans="5:24" hidden="1" x14ac:dyDescent="0.25">
      <c r="E215" s="15" t="str">
        <f>IF(E78&gt;=E79+E80+E81+E82,"Вірно","Помилка")</f>
        <v>Вірно</v>
      </c>
      <c r="F215" s="15" t="str">
        <f t="shared" ref="F215:X215" si="198">IF(F78&gt;=F79+F80+F81+F82,"Вірно","Помилка")</f>
        <v>Вірно</v>
      </c>
      <c r="G215" s="15" t="str">
        <f t="shared" si="198"/>
        <v>Вірно</v>
      </c>
      <c r="H215" s="15" t="str">
        <f t="shared" si="198"/>
        <v>Вірно</v>
      </c>
      <c r="I215" s="15" t="str">
        <f t="shared" si="198"/>
        <v>Вірно</v>
      </c>
      <c r="J215" s="15" t="str">
        <f t="shared" si="198"/>
        <v>Вірно</v>
      </c>
      <c r="K215" s="15" t="str">
        <f t="shared" si="198"/>
        <v>Вірно</v>
      </c>
      <c r="L215" s="15" t="str">
        <f t="shared" si="198"/>
        <v>Вірно</v>
      </c>
      <c r="M215" s="15" t="str">
        <f t="shared" si="198"/>
        <v>Вірно</v>
      </c>
      <c r="N215" s="15" t="str">
        <f t="shared" si="198"/>
        <v>Вірно</v>
      </c>
      <c r="O215" s="15" t="str">
        <f t="shared" si="198"/>
        <v>Вірно</v>
      </c>
      <c r="P215" s="15" t="str">
        <f t="shared" si="198"/>
        <v>Вірно</v>
      </c>
      <c r="Q215" s="15" t="str">
        <f t="shared" si="198"/>
        <v>Вірно</v>
      </c>
      <c r="R215" s="15" t="str">
        <f t="shared" si="198"/>
        <v>Вірно</v>
      </c>
      <c r="S215" s="15" t="str">
        <f t="shared" si="198"/>
        <v>Вірно</v>
      </c>
      <c r="T215" s="15" t="str">
        <f t="shared" si="198"/>
        <v>Вірно</v>
      </c>
      <c r="U215" s="15" t="str">
        <f t="shared" si="198"/>
        <v>Вірно</v>
      </c>
      <c r="V215" s="15" t="str">
        <f t="shared" si="198"/>
        <v>Вірно</v>
      </c>
      <c r="W215" s="15" t="str">
        <f t="shared" si="198"/>
        <v>Вірно</v>
      </c>
      <c r="X215" s="15" t="str">
        <f t="shared" si="198"/>
        <v>Вірно</v>
      </c>
    </row>
    <row r="216" spans="5:24" hidden="1" x14ac:dyDescent="0.25">
      <c r="E216" s="15" t="str">
        <f>IF(E86=E88+E89+E101+E103+E106+E107+E111+E116+E117,"Вірно","Помилка")</f>
        <v>Вірно</v>
      </c>
      <c r="F216" s="15" t="str">
        <f t="shared" ref="F216:X216" si="199">IF(F86=F88+F89+F101+F103+F106+F107+F111+F116+F117,"Вірно","Помилка")</f>
        <v>Вірно</v>
      </c>
      <c r="G216" s="15" t="str">
        <f t="shared" si="199"/>
        <v>Вірно</v>
      </c>
      <c r="H216" s="15" t="str">
        <f t="shared" si="199"/>
        <v>Вірно</v>
      </c>
      <c r="I216" s="15" t="str">
        <f t="shared" si="199"/>
        <v>Вірно</v>
      </c>
      <c r="J216" s="15" t="str">
        <f t="shared" si="199"/>
        <v>Вірно</v>
      </c>
      <c r="K216" s="15" t="str">
        <f t="shared" si="199"/>
        <v>Вірно</v>
      </c>
      <c r="L216" s="15" t="str">
        <f t="shared" si="199"/>
        <v>Вірно</v>
      </c>
      <c r="M216" s="15" t="str">
        <f t="shared" si="199"/>
        <v>Вірно</v>
      </c>
      <c r="N216" s="15" t="str">
        <f t="shared" si="199"/>
        <v>Вірно</v>
      </c>
      <c r="O216" s="15" t="str">
        <f t="shared" si="199"/>
        <v>Вірно</v>
      </c>
      <c r="P216" s="15" t="str">
        <f t="shared" si="199"/>
        <v>Вірно</v>
      </c>
      <c r="Q216" s="15" t="str">
        <f t="shared" si="199"/>
        <v>Вірно</v>
      </c>
      <c r="R216" s="15" t="str">
        <f t="shared" si="199"/>
        <v>Вірно</v>
      </c>
      <c r="S216" s="15" t="str">
        <f t="shared" si="199"/>
        <v>Вірно</v>
      </c>
      <c r="T216" s="15" t="str">
        <f t="shared" si="199"/>
        <v>Вірно</v>
      </c>
      <c r="U216" s="15" t="str">
        <f t="shared" si="199"/>
        <v>Вірно</v>
      </c>
      <c r="V216" s="15" t="str">
        <f t="shared" si="199"/>
        <v>Вірно</v>
      </c>
      <c r="W216" s="15" t="str">
        <f t="shared" si="199"/>
        <v>Вірно</v>
      </c>
      <c r="X216" s="15" t="str">
        <f t="shared" si="199"/>
        <v>Вірно</v>
      </c>
    </row>
    <row r="217" spans="5:24" hidden="1" x14ac:dyDescent="0.25">
      <c r="E217" s="15" t="str">
        <f>IF(E89&gt;=E90+E91+E92+E93+E94+E95+E96+E97+E98+E99+E100,"Вірно","Помилка")</f>
        <v>Вірно</v>
      </c>
      <c r="F217" s="15" t="str">
        <f t="shared" ref="F217:X217" si="200">IF(F89&gt;=F90+F91+F92+F93+F94+F95+F96+F97+F98+F99+F100,"Вірно","Помилка")</f>
        <v>Вірно</v>
      </c>
      <c r="G217" s="15" t="str">
        <f t="shared" si="200"/>
        <v>Вірно</v>
      </c>
      <c r="H217" s="15" t="str">
        <f t="shared" si="200"/>
        <v>Вірно</v>
      </c>
      <c r="I217" s="15" t="str">
        <f t="shared" si="200"/>
        <v>Вірно</v>
      </c>
      <c r="J217" s="15" t="str">
        <f t="shared" si="200"/>
        <v>Вірно</v>
      </c>
      <c r="K217" s="15" t="str">
        <f t="shared" si="200"/>
        <v>Вірно</v>
      </c>
      <c r="L217" s="15" t="str">
        <f t="shared" si="200"/>
        <v>Вірно</v>
      </c>
      <c r="M217" s="15" t="str">
        <f t="shared" si="200"/>
        <v>Вірно</v>
      </c>
      <c r="N217" s="15" t="str">
        <f t="shared" si="200"/>
        <v>Вірно</v>
      </c>
      <c r="O217" s="15" t="str">
        <f t="shared" si="200"/>
        <v>Вірно</v>
      </c>
      <c r="P217" s="15" t="str">
        <f t="shared" si="200"/>
        <v>Вірно</v>
      </c>
      <c r="Q217" s="15" t="str">
        <f t="shared" si="200"/>
        <v>Вірно</v>
      </c>
      <c r="R217" s="15" t="str">
        <f t="shared" si="200"/>
        <v>Вірно</v>
      </c>
      <c r="S217" s="15" t="str">
        <f t="shared" si="200"/>
        <v>Вірно</v>
      </c>
      <c r="T217" s="15" t="str">
        <f t="shared" si="200"/>
        <v>Вірно</v>
      </c>
      <c r="U217" s="15" t="str">
        <f t="shared" si="200"/>
        <v>Вірно</v>
      </c>
      <c r="V217" s="15" t="str">
        <f t="shared" si="200"/>
        <v>Вірно</v>
      </c>
      <c r="W217" s="15" t="str">
        <f t="shared" si="200"/>
        <v>Вірно</v>
      </c>
      <c r="X217" s="15" t="str">
        <f t="shared" si="200"/>
        <v>Вірно</v>
      </c>
    </row>
    <row r="218" spans="5:24" hidden="1" x14ac:dyDescent="0.25">
      <c r="E218" s="15" t="str">
        <f>IF(E101&gt;=E102,"Вірно","Помилка")</f>
        <v>Вірно</v>
      </c>
      <c r="F218" s="15" t="str">
        <f t="shared" ref="F218:X218" si="201">IF(F101&gt;=F102,"Вірно","Помилка")</f>
        <v>Вірно</v>
      </c>
      <c r="G218" s="15" t="str">
        <f t="shared" si="201"/>
        <v>Вірно</v>
      </c>
      <c r="H218" s="15" t="str">
        <f t="shared" si="201"/>
        <v>Вірно</v>
      </c>
      <c r="I218" s="15" t="str">
        <f t="shared" si="201"/>
        <v>Вірно</v>
      </c>
      <c r="J218" s="15" t="str">
        <f t="shared" si="201"/>
        <v>Вірно</v>
      </c>
      <c r="K218" s="15" t="str">
        <f t="shared" si="201"/>
        <v>Вірно</v>
      </c>
      <c r="L218" s="15" t="str">
        <f t="shared" si="201"/>
        <v>Вірно</v>
      </c>
      <c r="M218" s="15" t="str">
        <f t="shared" si="201"/>
        <v>Вірно</v>
      </c>
      <c r="N218" s="15" t="str">
        <f t="shared" si="201"/>
        <v>Вірно</v>
      </c>
      <c r="O218" s="15" t="str">
        <f t="shared" si="201"/>
        <v>Вірно</v>
      </c>
      <c r="P218" s="15" t="str">
        <f t="shared" si="201"/>
        <v>Вірно</v>
      </c>
      <c r="Q218" s="15" t="str">
        <f t="shared" si="201"/>
        <v>Вірно</v>
      </c>
      <c r="R218" s="15" t="str">
        <f t="shared" si="201"/>
        <v>Вірно</v>
      </c>
      <c r="S218" s="15" t="str">
        <f t="shared" si="201"/>
        <v>Вірно</v>
      </c>
      <c r="T218" s="15" t="str">
        <f t="shared" si="201"/>
        <v>Вірно</v>
      </c>
      <c r="U218" s="15" t="str">
        <f t="shared" si="201"/>
        <v>Вірно</v>
      </c>
      <c r="V218" s="15" t="str">
        <f t="shared" si="201"/>
        <v>Вірно</v>
      </c>
      <c r="W218" s="15" t="str">
        <f t="shared" si="201"/>
        <v>Вірно</v>
      </c>
      <c r="X218" s="15" t="str">
        <f t="shared" si="201"/>
        <v>Вірно</v>
      </c>
    </row>
    <row r="219" spans="5:24" hidden="1" x14ac:dyDescent="0.25">
      <c r="E219" s="15" t="str">
        <f>IF(E103&gt;=E104+E105,"Вірно","Помилка")</f>
        <v>Вірно</v>
      </c>
      <c r="F219" s="15" t="str">
        <f t="shared" ref="F219:X219" si="202">IF(F103&gt;=F104+F105,"Вірно","Помилка")</f>
        <v>Вірно</v>
      </c>
      <c r="G219" s="15" t="str">
        <f t="shared" si="202"/>
        <v>Вірно</v>
      </c>
      <c r="H219" s="15" t="str">
        <f t="shared" si="202"/>
        <v>Вірно</v>
      </c>
      <c r="I219" s="15" t="str">
        <f t="shared" si="202"/>
        <v>Вірно</v>
      </c>
      <c r="J219" s="15" t="str">
        <f t="shared" si="202"/>
        <v>Вірно</v>
      </c>
      <c r="K219" s="15" t="str">
        <f t="shared" si="202"/>
        <v>Вірно</v>
      </c>
      <c r="L219" s="15" t="str">
        <f t="shared" si="202"/>
        <v>Вірно</v>
      </c>
      <c r="M219" s="15" t="str">
        <f t="shared" si="202"/>
        <v>Вірно</v>
      </c>
      <c r="N219" s="15" t="str">
        <f t="shared" si="202"/>
        <v>Вірно</v>
      </c>
      <c r="O219" s="15" t="str">
        <f t="shared" si="202"/>
        <v>Вірно</v>
      </c>
      <c r="P219" s="15" t="str">
        <f t="shared" si="202"/>
        <v>Вірно</v>
      </c>
      <c r="Q219" s="15" t="str">
        <f t="shared" si="202"/>
        <v>Вірно</v>
      </c>
      <c r="R219" s="15" t="str">
        <f t="shared" si="202"/>
        <v>Вірно</v>
      </c>
      <c r="S219" s="15" t="str">
        <f t="shared" si="202"/>
        <v>Вірно</v>
      </c>
      <c r="T219" s="15" t="str">
        <f t="shared" si="202"/>
        <v>Вірно</v>
      </c>
      <c r="U219" s="15" t="str">
        <f t="shared" si="202"/>
        <v>Вірно</v>
      </c>
      <c r="V219" s="15" t="str">
        <f t="shared" si="202"/>
        <v>Вірно</v>
      </c>
      <c r="W219" s="15" t="str">
        <f t="shared" si="202"/>
        <v>Вірно</v>
      </c>
      <c r="X219" s="15" t="str">
        <f t="shared" si="202"/>
        <v>Вірно</v>
      </c>
    </row>
    <row r="220" spans="5:24" hidden="1" x14ac:dyDescent="0.25">
      <c r="E220" s="15" t="str">
        <f>IF(E107&gt;=E108+E109+E110,"Вірно","Помилка")</f>
        <v>Вірно</v>
      </c>
      <c r="F220" s="15" t="str">
        <f t="shared" ref="F220:X220" si="203">IF(F107&gt;=F108+F109+F110,"Вірно","Помилка")</f>
        <v>Вірно</v>
      </c>
      <c r="G220" s="15" t="str">
        <f t="shared" si="203"/>
        <v>Вірно</v>
      </c>
      <c r="H220" s="15" t="str">
        <f t="shared" si="203"/>
        <v>Вірно</v>
      </c>
      <c r="I220" s="15" t="str">
        <f t="shared" si="203"/>
        <v>Вірно</v>
      </c>
      <c r="J220" s="15" t="str">
        <f t="shared" si="203"/>
        <v>Вірно</v>
      </c>
      <c r="K220" s="15" t="str">
        <f t="shared" si="203"/>
        <v>Вірно</v>
      </c>
      <c r="L220" s="15" t="str">
        <f t="shared" si="203"/>
        <v>Вірно</v>
      </c>
      <c r="M220" s="15" t="str">
        <f t="shared" si="203"/>
        <v>Вірно</v>
      </c>
      <c r="N220" s="15" t="str">
        <f t="shared" si="203"/>
        <v>Вірно</v>
      </c>
      <c r="O220" s="15" t="str">
        <f t="shared" si="203"/>
        <v>Вірно</v>
      </c>
      <c r="P220" s="15" t="str">
        <f t="shared" si="203"/>
        <v>Вірно</v>
      </c>
      <c r="Q220" s="15" t="str">
        <f t="shared" si="203"/>
        <v>Вірно</v>
      </c>
      <c r="R220" s="15" t="str">
        <f t="shared" si="203"/>
        <v>Вірно</v>
      </c>
      <c r="S220" s="15" t="str">
        <f t="shared" si="203"/>
        <v>Вірно</v>
      </c>
      <c r="T220" s="15" t="str">
        <f t="shared" si="203"/>
        <v>Вірно</v>
      </c>
      <c r="U220" s="15" t="str">
        <f t="shared" si="203"/>
        <v>Вірно</v>
      </c>
      <c r="V220" s="15" t="str">
        <f t="shared" si="203"/>
        <v>Вірно</v>
      </c>
      <c r="W220" s="15" t="str">
        <f t="shared" si="203"/>
        <v>Вірно</v>
      </c>
      <c r="X220" s="15" t="str">
        <f t="shared" si="203"/>
        <v>Вірно</v>
      </c>
    </row>
    <row r="221" spans="5:24" hidden="1" x14ac:dyDescent="0.25">
      <c r="E221" s="15" t="str">
        <f>IF(E111&gt;=E112+E113+E114+E115,"Вірно","Помилка")</f>
        <v>Вірно</v>
      </c>
      <c r="F221" s="15" t="str">
        <f t="shared" ref="F221:X221" si="204">IF(F111&gt;=F112+F113+F114+F115,"Вірно","Помилка")</f>
        <v>Вірно</v>
      </c>
      <c r="G221" s="15" t="str">
        <f t="shared" si="204"/>
        <v>Вірно</v>
      </c>
      <c r="H221" s="15" t="str">
        <f t="shared" si="204"/>
        <v>Вірно</v>
      </c>
      <c r="I221" s="15" t="str">
        <f t="shared" si="204"/>
        <v>Вірно</v>
      </c>
      <c r="J221" s="15" t="str">
        <f t="shared" si="204"/>
        <v>Вірно</v>
      </c>
      <c r="K221" s="15" t="str">
        <f t="shared" si="204"/>
        <v>Вірно</v>
      </c>
      <c r="L221" s="15" t="str">
        <f t="shared" si="204"/>
        <v>Вірно</v>
      </c>
      <c r="M221" s="15" t="str">
        <f t="shared" si="204"/>
        <v>Вірно</v>
      </c>
      <c r="N221" s="15" t="str">
        <f t="shared" si="204"/>
        <v>Вірно</v>
      </c>
      <c r="O221" s="15" t="str">
        <f t="shared" si="204"/>
        <v>Вірно</v>
      </c>
      <c r="P221" s="15" t="str">
        <f t="shared" si="204"/>
        <v>Вірно</v>
      </c>
      <c r="Q221" s="15" t="str">
        <f t="shared" si="204"/>
        <v>Вірно</v>
      </c>
      <c r="R221" s="15" t="str">
        <f t="shared" si="204"/>
        <v>Вірно</v>
      </c>
      <c r="S221" s="15" t="str">
        <f t="shared" si="204"/>
        <v>Вірно</v>
      </c>
      <c r="T221" s="15" t="str">
        <f t="shared" si="204"/>
        <v>Вірно</v>
      </c>
      <c r="U221" s="15" t="str">
        <f t="shared" si="204"/>
        <v>Вірно</v>
      </c>
      <c r="V221" s="15" t="str">
        <f t="shared" si="204"/>
        <v>Вірно</v>
      </c>
      <c r="W221" s="15" t="str">
        <f t="shared" si="204"/>
        <v>Вірно</v>
      </c>
      <c r="X221" s="15" t="str">
        <f t="shared" si="204"/>
        <v>Вірно</v>
      </c>
    </row>
    <row r="222" spans="5:24" hidden="1" x14ac:dyDescent="0.25">
      <c r="E222" s="15" t="str">
        <f>IF(E118=E120+E121+E133+E135+E138+E139+E143+E148+E149,"Вірно","Помилка")</f>
        <v>Вірно</v>
      </c>
      <c r="F222" s="15" t="str">
        <f t="shared" ref="F222:X222" si="205">IF(F118=F120+F121+F133+F135+F138+F139+F143+F148+F149,"Вірно","Помилка")</f>
        <v>Вірно</v>
      </c>
      <c r="G222" s="15" t="str">
        <f t="shared" si="205"/>
        <v>Вірно</v>
      </c>
      <c r="H222" s="15" t="str">
        <f t="shared" si="205"/>
        <v>Вірно</v>
      </c>
      <c r="I222" s="15" t="str">
        <f t="shared" si="205"/>
        <v>Вірно</v>
      </c>
      <c r="J222" s="15" t="str">
        <f t="shared" si="205"/>
        <v>Вірно</v>
      </c>
      <c r="K222" s="15" t="str">
        <f t="shared" si="205"/>
        <v>Вірно</v>
      </c>
      <c r="L222" s="15" t="str">
        <f t="shared" si="205"/>
        <v>Вірно</v>
      </c>
      <c r="M222" s="15" t="str">
        <f t="shared" si="205"/>
        <v>Вірно</v>
      </c>
      <c r="N222" s="15" t="str">
        <f t="shared" si="205"/>
        <v>Вірно</v>
      </c>
      <c r="O222" s="15" t="str">
        <f t="shared" si="205"/>
        <v>Вірно</v>
      </c>
      <c r="P222" s="15" t="str">
        <f t="shared" si="205"/>
        <v>Вірно</v>
      </c>
      <c r="Q222" s="15" t="str">
        <f t="shared" si="205"/>
        <v>Вірно</v>
      </c>
      <c r="R222" s="15" t="str">
        <f t="shared" si="205"/>
        <v>Вірно</v>
      </c>
      <c r="S222" s="15" t="str">
        <f t="shared" si="205"/>
        <v>Вірно</v>
      </c>
      <c r="T222" s="15" t="str">
        <f t="shared" si="205"/>
        <v>Вірно</v>
      </c>
      <c r="U222" s="15" t="str">
        <f t="shared" si="205"/>
        <v>Вірно</v>
      </c>
      <c r="V222" s="15" t="str">
        <f t="shared" si="205"/>
        <v>Вірно</v>
      </c>
      <c r="W222" s="15" t="str">
        <f t="shared" si="205"/>
        <v>Вірно</v>
      </c>
      <c r="X222" s="15" t="str">
        <f t="shared" si="205"/>
        <v>Вірно</v>
      </c>
    </row>
    <row r="223" spans="5:24" hidden="1" x14ac:dyDescent="0.25">
      <c r="E223" s="15" t="str">
        <f>IF(E121&gt;=E122+E123+E124+E125+E126+E127+E128+E129+E130+E131+E132,"Вірно","Помилка")</f>
        <v>Вірно</v>
      </c>
      <c r="F223" s="15" t="str">
        <f t="shared" ref="F223:X223" si="206">IF(F121&gt;=F122+F123+F124+F125+F126+F127+F128+F129+F130+F131+F132,"Вірно","Помилка")</f>
        <v>Вірно</v>
      </c>
      <c r="G223" s="15" t="str">
        <f t="shared" si="206"/>
        <v>Вірно</v>
      </c>
      <c r="H223" s="15" t="str">
        <f t="shared" si="206"/>
        <v>Вірно</v>
      </c>
      <c r="I223" s="15" t="str">
        <f t="shared" si="206"/>
        <v>Вірно</v>
      </c>
      <c r="J223" s="15" t="str">
        <f t="shared" si="206"/>
        <v>Вірно</v>
      </c>
      <c r="K223" s="15" t="str">
        <f t="shared" si="206"/>
        <v>Вірно</v>
      </c>
      <c r="L223" s="15" t="str">
        <f t="shared" si="206"/>
        <v>Вірно</v>
      </c>
      <c r="M223" s="15" t="str">
        <f t="shared" si="206"/>
        <v>Вірно</v>
      </c>
      <c r="N223" s="15" t="str">
        <f t="shared" si="206"/>
        <v>Вірно</v>
      </c>
      <c r="O223" s="15" t="str">
        <f t="shared" si="206"/>
        <v>Вірно</v>
      </c>
      <c r="P223" s="15" t="str">
        <f t="shared" si="206"/>
        <v>Вірно</v>
      </c>
      <c r="Q223" s="15" t="str">
        <f t="shared" si="206"/>
        <v>Вірно</v>
      </c>
      <c r="R223" s="15" t="str">
        <f t="shared" si="206"/>
        <v>Вірно</v>
      </c>
      <c r="S223" s="15" t="str">
        <f t="shared" si="206"/>
        <v>Вірно</v>
      </c>
      <c r="T223" s="15" t="str">
        <f t="shared" si="206"/>
        <v>Вірно</v>
      </c>
      <c r="U223" s="15" t="str">
        <f t="shared" si="206"/>
        <v>Вірно</v>
      </c>
      <c r="V223" s="15" t="str">
        <f t="shared" si="206"/>
        <v>Вірно</v>
      </c>
      <c r="W223" s="15" t="str">
        <f t="shared" si="206"/>
        <v>Вірно</v>
      </c>
      <c r="X223" s="15" t="str">
        <f t="shared" si="206"/>
        <v>Вірно</v>
      </c>
    </row>
    <row r="224" spans="5:24" hidden="1" x14ac:dyDescent="0.25">
      <c r="E224" s="15" t="str">
        <f>IF(E133&gt;=E134,"Вірно","Помилка")</f>
        <v>Вірно</v>
      </c>
      <c r="F224" s="15" t="str">
        <f t="shared" ref="F224:X224" si="207">IF(F133&gt;=F134,"Вірно","Помилка")</f>
        <v>Вірно</v>
      </c>
      <c r="G224" s="15" t="str">
        <f t="shared" si="207"/>
        <v>Вірно</v>
      </c>
      <c r="H224" s="15" t="str">
        <f t="shared" si="207"/>
        <v>Вірно</v>
      </c>
      <c r="I224" s="15" t="str">
        <f t="shared" si="207"/>
        <v>Вірно</v>
      </c>
      <c r="J224" s="15" t="str">
        <f t="shared" si="207"/>
        <v>Вірно</v>
      </c>
      <c r="K224" s="15" t="str">
        <f t="shared" si="207"/>
        <v>Вірно</v>
      </c>
      <c r="L224" s="15" t="str">
        <f t="shared" si="207"/>
        <v>Вірно</v>
      </c>
      <c r="M224" s="15" t="str">
        <f t="shared" si="207"/>
        <v>Вірно</v>
      </c>
      <c r="N224" s="15" t="str">
        <f t="shared" si="207"/>
        <v>Вірно</v>
      </c>
      <c r="O224" s="15" t="str">
        <f t="shared" si="207"/>
        <v>Вірно</v>
      </c>
      <c r="P224" s="15" t="str">
        <f t="shared" si="207"/>
        <v>Вірно</v>
      </c>
      <c r="Q224" s="15" t="str">
        <f t="shared" si="207"/>
        <v>Вірно</v>
      </c>
      <c r="R224" s="15" t="str">
        <f t="shared" si="207"/>
        <v>Вірно</v>
      </c>
      <c r="S224" s="15" t="str">
        <f t="shared" si="207"/>
        <v>Вірно</v>
      </c>
      <c r="T224" s="15" t="str">
        <f t="shared" si="207"/>
        <v>Вірно</v>
      </c>
      <c r="U224" s="15" t="str">
        <f t="shared" si="207"/>
        <v>Вірно</v>
      </c>
      <c r="V224" s="15" t="str">
        <f t="shared" si="207"/>
        <v>Вірно</v>
      </c>
      <c r="W224" s="15" t="str">
        <f t="shared" si="207"/>
        <v>Вірно</v>
      </c>
      <c r="X224" s="15" t="str">
        <f t="shared" si="207"/>
        <v>Вірно</v>
      </c>
    </row>
    <row r="225" spans="5:24" hidden="1" x14ac:dyDescent="0.25">
      <c r="E225" s="15" t="str">
        <f>IF(E135&gt;=E136+E137,"Вірно","Помилка")</f>
        <v>Вірно</v>
      </c>
      <c r="F225" s="15" t="str">
        <f t="shared" ref="F225:X225" si="208">IF(F135&gt;=F136+F137,"Вірно","Помилка")</f>
        <v>Вірно</v>
      </c>
      <c r="G225" s="15" t="str">
        <f t="shared" si="208"/>
        <v>Вірно</v>
      </c>
      <c r="H225" s="15" t="str">
        <f t="shared" si="208"/>
        <v>Вірно</v>
      </c>
      <c r="I225" s="15" t="str">
        <f t="shared" si="208"/>
        <v>Вірно</v>
      </c>
      <c r="J225" s="15" t="str">
        <f t="shared" si="208"/>
        <v>Вірно</v>
      </c>
      <c r="K225" s="15" t="str">
        <f t="shared" si="208"/>
        <v>Вірно</v>
      </c>
      <c r="L225" s="15" t="str">
        <f t="shared" si="208"/>
        <v>Вірно</v>
      </c>
      <c r="M225" s="15" t="str">
        <f t="shared" si="208"/>
        <v>Вірно</v>
      </c>
      <c r="N225" s="15" t="str">
        <f t="shared" si="208"/>
        <v>Вірно</v>
      </c>
      <c r="O225" s="15" t="str">
        <f t="shared" si="208"/>
        <v>Вірно</v>
      </c>
      <c r="P225" s="15" t="str">
        <f t="shared" si="208"/>
        <v>Вірно</v>
      </c>
      <c r="Q225" s="15" t="str">
        <f t="shared" si="208"/>
        <v>Вірно</v>
      </c>
      <c r="R225" s="15" t="str">
        <f t="shared" si="208"/>
        <v>Вірно</v>
      </c>
      <c r="S225" s="15" t="str">
        <f t="shared" si="208"/>
        <v>Вірно</v>
      </c>
      <c r="T225" s="15" t="str">
        <f t="shared" si="208"/>
        <v>Вірно</v>
      </c>
      <c r="U225" s="15" t="str">
        <f t="shared" si="208"/>
        <v>Вірно</v>
      </c>
      <c r="V225" s="15" t="str">
        <f t="shared" si="208"/>
        <v>Вірно</v>
      </c>
      <c r="W225" s="15" t="str">
        <f t="shared" si="208"/>
        <v>Вірно</v>
      </c>
      <c r="X225" s="15" t="str">
        <f t="shared" si="208"/>
        <v>Вірно</v>
      </c>
    </row>
    <row r="226" spans="5:24" hidden="1" x14ac:dyDescent="0.25">
      <c r="E226" s="15" t="str">
        <f>IF(E139&gt;=E140+E141+E142,"Вірно","Помилка")</f>
        <v>Вірно</v>
      </c>
      <c r="F226" s="15" t="str">
        <f t="shared" ref="F226:X226" si="209">IF(F139&gt;=F140+F141+F142,"Вірно","Помилка")</f>
        <v>Вірно</v>
      </c>
      <c r="G226" s="15" t="str">
        <f t="shared" si="209"/>
        <v>Вірно</v>
      </c>
      <c r="H226" s="15" t="str">
        <f t="shared" si="209"/>
        <v>Вірно</v>
      </c>
      <c r="I226" s="15" t="str">
        <f t="shared" si="209"/>
        <v>Вірно</v>
      </c>
      <c r="J226" s="15" t="str">
        <f t="shared" si="209"/>
        <v>Вірно</v>
      </c>
      <c r="K226" s="15" t="str">
        <f t="shared" si="209"/>
        <v>Вірно</v>
      </c>
      <c r="L226" s="15" t="str">
        <f t="shared" si="209"/>
        <v>Вірно</v>
      </c>
      <c r="M226" s="15" t="str">
        <f t="shared" si="209"/>
        <v>Вірно</v>
      </c>
      <c r="N226" s="15" t="str">
        <f t="shared" si="209"/>
        <v>Вірно</v>
      </c>
      <c r="O226" s="15" t="str">
        <f t="shared" si="209"/>
        <v>Вірно</v>
      </c>
      <c r="P226" s="15" t="str">
        <f t="shared" si="209"/>
        <v>Вірно</v>
      </c>
      <c r="Q226" s="15" t="str">
        <f t="shared" si="209"/>
        <v>Вірно</v>
      </c>
      <c r="R226" s="15" t="str">
        <f t="shared" si="209"/>
        <v>Вірно</v>
      </c>
      <c r="S226" s="15" t="str">
        <f t="shared" si="209"/>
        <v>Вірно</v>
      </c>
      <c r="T226" s="15" t="str">
        <f t="shared" si="209"/>
        <v>Вірно</v>
      </c>
      <c r="U226" s="15" t="str">
        <f t="shared" si="209"/>
        <v>Вірно</v>
      </c>
      <c r="V226" s="15" t="str">
        <f t="shared" si="209"/>
        <v>Вірно</v>
      </c>
      <c r="W226" s="15" t="str">
        <f t="shared" si="209"/>
        <v>Вірно</v>
      </c>
      <c r="X226" s="15" t="str">
        <f t="shared" si="209"/>
        <v>Вірно</v>
      </c>
    </row>
    <row r="227" spans="5:24" hidden="1" x14ac:dyDescent="0.25">
      <c r="E227" s="15" t="str">
        <f>IF(E143&gt;=E144+E145+E146+E147,"Вірно","Помилка")</f>
        <v>Вірно</v>
      </c>
      <c r="F227" s="15" t="str">
        <f t="shared" ref="F227:X227" si="210">IF(F143&gt;=F144+F145+F146+F147,"Вірно","Помилка")</f>
        <v>Вірно</v>
      </c>
      <c r="G227" s="15" t="str">
        <f t="shared" si="210"/>
        <v>Вірно</v>
      </c>
      <c r="H227" s="15" t="str">
        <f t="shared" si="210"/>
        <v>Вірно</v>
      </c>
      <c r="I227" s="15" t="str">
        <f t="shared" si="210"/>
        <v>Вірно</v>
      </c>
      <c r="J227" s="15" t="str">
        <f t="shared" si="210"/>
        <v>Вірно</v>
      </c>
      <c r="K227" s="15" t="str">
        <f t="shared" si="210"/>
        <v>Вірно</v>
      </c>
      <c r="L227" s="15" t="str">
        <f t="shared" si="210"/>
        <v>Вірно</v>
      </c>
      <c r="M227" s="15" t="str">
        <f t="shared" si="210"/>
        <v>Вірно</v>
      </c>
      <c r="N227" s="15" t="str">
        <f t="shared" si="210"/>
        <v>Вірно</v>
      </c>
      <c r="O227" s="15" t="str">
        <f t="shared" si="210"/>
        <v>Вірно</v>
      </c>
      <c r="P227" s="15" t="str">
        <f t="shared" si="210"/>
        <v>Вірно</v>
      </c>
      <c r="Q227" s="15" t="str">
        <f t="shared" si="210"/>
        <v>Вірно</v>
      </c>
      <c r="R227" s="15" t="str">
        <f t="shared" si="210"/>
        <v>Вірно</v>
      </c>
      <c r="S227" s="15" t="str">
        <f t="shared" si="210"/>
        <v>Вірно</v>
      </c>
      <c r="T227" s="15" t="str">
        <f t="shared" si="210"/>
        <v>Вірно</v>
      </c>
      <c r="U227" s="15" t="str">
        <f t="shared" si="210"/>
        <v>Вірно</v>
      </c>
      <c r="V227" s="15" t="str">
        <f t="shared" si="210"/>
        <v>Вірно</v>
      </c>
      <c r="W227" s="15" t="str">
        <f t="shared" si="210"/>
        <v>Вірно</v>
      </c>
      <c r="X227" s="15" t="str">
        <f t="shared" si="210"/>
        <v>Вірно</v>
      </c>
    </row>
    <row r="228" spans="5:24" hidden="1" x14ac:dyDescent="0.25">
      <c r="E228" s="15" t="str">
        <f>IF(E150&gt;=E152+E153+E154,"Вірно","Помилка")</f>
        <v>Вірно</v>
      </c>
      <c r="F228" s="15" t="str">
        <f t="shared" ref="F228:X228" si="211">IF(F150&gt;=F152+F153+F154,"Вірно","Помилка")</f>
        <v>Вірно</v>
      </c>
      <c r="G228" s="15" t="str">
        <f t="shared" si="211"/>
        <v>Вірно</v>
      </c>
      <c r="H228" s="15" t="str">
        <f t="shared" si="211"/>
        <v>Вірно</v>
      </c>
      <c r="I228" s="15" t="str">
        <f t="shared" si="211"/>
        <v>Вірно</v>
      </c>
      <c r="J228" s="15" t="str">
        <f>IF(J150&gt;=J152+J153+J154,"Вірно","Помилка")</f>
        <v>Вірно</v>
      </c>
      <c r="K228" s="15" t="str">
        <f t="shared" si="211"/>
        <v>Вірно</v>
      </c>
      <c r="L228" s="15" t="str">
        <f t="shared" si="211"/>
        <v>Вірно</v>
      </c>
      <c r="M228" s="15" t="str">
        <f t="shared" si="211"/>
        <v>Вірно</v>
      </c>
      <c r="N228" s="15" t="str">
        <f t="shared" si="211"/>
        <v>Вірно</v>
      </c>
      <c r="O228" s="15" t="str">
        <f t="shared" si="211"/>
        <v>Вірно</v>
      </c>
      <c r="P228" s="15" t="str">
        <f t="shared" si="211"/>
        <v>Вірно</v>
      </c>
      <c r="Q228" s="15" t="str">
        <f t="shared" si="211"/>
        <v>Вірно</v>
      </c>
      <c r="R228" s="15" t="str">
        <f t="shared" si="211"/>
        <v>Вірно</v>
      </c>
      <c r="S228" s="15" t="str">
        <f t="shared" si="211"/>
        <v>Вірно</v>
      </c>
      <c r="T228" s="15" t="str">
        <f t="shared" si="211"/>
        <v>Вірно</v>
      </c>
      <c r="U228" s="15" t="str">
        <f t="shared" si="211"/>
        <v>Вірно</v>
      </c>
      <c r="V228" s="15" t="str">
        <f t="shared" si="211"/>
        <v>Вірно</v>
      </c>
      <c r="W228" s="15" t="str">
        <f>IF(W150&gt;=W152+W153+W154,"Вірно","Помилка")</f>
        <v>Вірно</v>
      </c>
      <c r="X228" s="15" t="str">
        <f t="shared" si="211"/>
        <v>Вірно</v>
      </c>
    </row>
    <row r="229" spans="5:24" hidden="1" x14ac:dyDescent="0.25">
      <c r="E229" s="15" t="str">
        <f>IF(E155&gt;=E157+E158+E159+E160,"Вірно","Помилка")</f>
        <v>Вірно</v>
      </c>
      <c r="F229" s="15" t="str">
        <f t="shared" ref="F229:X229" si="212">IF(F155&gt;=F157+F158+F159+F160,"Вірно","Помилка")</f>
        <v>Вірно</v>
      </c>
      <c r="G229" s="15" t="str">
        <f t="shared" si="212"/>
        <v>Вірно</v>
      </c>
      <c r="H229" s="15" t="str">
        <f t="shared" si="212"/>
        <v>Вірно</v>
      </c>
      <c r="I229" s="15" t="str">
        <f t="shared" si="212"/>
        <v>Вірно</v>
      </c>
      <c r="J229" s="15" t="str">
        <f t="shared" si="212"/>
        <v>Вірно</v>
      </c>
      <c r="K229" s="15" t="str">
        <f t="shared" si="212"/>
        <v>Вірно</v>
      </c>
      <c r="L229" s="15" t="str">
        <f t="shared" si="212"/>
        <v>Вірно</v>
      </c>
      <c r="M229" s="15" t="str">
        <f t="shared" si="212"/>
        <v>Вірно</v>
      </c>
      <c r="N229" s="15" t="str">
        <f t="shared" si="212"/>
        <v>Вірно</v>
      </c>
      <c r="O229" s="15" t="str">
        <f t="shared" si="212"/>
        <v>Вірно</v>
      </c>
      <c r="P229" s="15" t="str">
        <f t="shared" si="212"/>
        <v>Вірно</v>
      </c>
      <c r="Q229" s="15" t="str">
        <f t="shared" si="212"/>
        <v>Вірно</v>
      </c>
      <c r="R229" s="15" t="str">
        <f t="shared" si="212"/>
        <v>Вірно</v>
      </c>
      <c r="S229" s="15" t="str">
        <f t="shared" si="212"/>
        <v>Вірно</v>
      </c>
      <c r="T229" s="15" t="str">
        <f t="shared" si="212"/>
        <v>Вірно</v>
      </c>
      <c r="U229" s="15" t="str">
        <f t="shared" si="212"/>
        <v>Вірно</v>
      </c>
      <c r="V229" s="15" t="str">
        <f t="shared" si="212"/>
        <v>Вірно</v>
      </c>
      <c r="W229" s="15" t="str">
        <f t="shared" si="212"/>
        <v>Вірно</v>
      </c>
      <c r="X229" s="15" t="str">
        <f t="shared" si="212"/>
        <v>Вірно</v>
      </c>
    </row>
    <row r="230" spans="5:24" hidden="1" x14ac:dyDescent="0.25">
      <c r="E230" s="15" t="str">
        <f>IF(E161&gt;=E163+E164,"Вірно","Помилка")</f>
        <v>Вірно</v>
      </c>
      <c r="F230" s="15" t="str">
        <f t="shared" ref="F230:X230" si="213">IF(F161&gt;=F163+F164,"Вірно","Помилка")</f>
        <v>Вірно</v>
      </c>
      <c r="G230" s="15" t="str">
        <f t="shared" si="213"/>
        <v>Вірно</v>
      </c>
      <c r="H230" s="15" t="str">
        <f t="shared" si="213"/>
        <v>Вірно</v>
      </c>
      <c r="I230" s="15" t="str">
        <f t="shared" si="213"/>
        <v>Вірно</v>
      </c>
      <c r="J230" s="15" t="str">
        <f t="shared" si="213"/>
        <v>Вірно</v>
      </c>
      <c r="K230" s="15" t="str">
        <f t="shared" si="213"/>
        <v>Вірно</v>
      </c>
      <c r="L230" s="15" t="str">
        <f t="shared" si="213"/>
        <v>Вірно</v>
      </c>
      <c r="M230" s="15" t="str">
        <f t="shared" si="213"/>
        <v>Вірно</v>
      </c>
      <c r="N230" s="15" t="str">
        <f t="shared" si="213"/>
        <v>Вірно</v>
      </c>
      <c r="O230" s="15" t="str">
        <f t="shared" si="213"/>
        <v>Вірно</v>
      </c>
      <c r="P230" s="15" t="str">
        <f t="shared" si="213"/>
        <v>Вірно</v>
      </c>
      <c r="Q230" s="15" t="str">
        <f t="shared" si="213"/>
        <v>Вірно</v>
      </c>
      <c r="R230" s="15" t="str">
        <f t="shared" si="213"/>
        <v>Вірно</v>
      </c>
      <c r="S230" s="15" t="str">
        <f t="shared" si="213"/>
        <v>Вірно</v>
      </c>
      <c r="T230" s="15" t="str">
        <f t="shared" si="213"/>
        <v>Вірно</v>
      </c>
      <c r="U230" s="15" t="str">
        <f t="shared" si="213"/>
        <v>Вірно</v>
      </c>
      <c r="V230" s="15" t="str">
        <f t="shared" si="213"/>
        <v>Вірно</v>
      </c>
      <c r="W230" s="15" t="str">
        <f t="shared" si="213"/>
        <v>Вірно</v>
      </c>
      <c r="X230" s="15" t="str">
        <f t="shared" si="213"/>
        <v>Вірно</v>
      </c>
    </row>
    <row r="231" spans="5:24" hidden="1" x14ac:dyDescent="0.25">
      <c r="E231" s="15" t="str">
        <f>IF(E164&gt;=E166+E167+E168,"Вірно","Помилка")</f>
        <v>Вірно</v>
      </c>
      <c r="F231" s="15" t="str">
        <f t="shared" ref="F231:X231" si="214">IF(F164&gt;=F166+F167+F168,"Вірно","Помилка")</f>
        <v>Вірно</v>
      </c>
      <c r="G231" s="15" t="str">
        <f t="shared" si="214"/>
        <v>Вірно</v>
      </c>
      <c r="H231" s="15" t="str">
        <f t="shared" si="214"/>
        <v>Вірно</v>
      </c>
      <c r="I231" s="15" t="str">
        <f t="shared" si="214"/>
        <v>Вірно</v>
      </c>
      <c r="J231" s="15" t="str">
        <f t="shared" si="214"/>
        <v>Вірно</v>
      </c>
      <c r="K231" s="15" t="str">
        <f t="shared" si="214"/>
        <v>Вірно</v>
      </c>
      <c r="L231" s="15" t="str">
        <f t="shared" si="214"/>
        <v>Вірно</v>
      </c>
      <c r="M231" s="15" t="str">
        <f t="shared" si="214"/>
        <v>Вірно</v>
      </c>
      <c r="N231" s="15" t="str">
        <f t="shared" si="214"/>
        <v>Вірно</v>
      </c>
      <c r="O231" s="15" t="str">
        <f t="shared" si="214"/>
        <v>Вірно</v>
      </c>
      <c r="P231" s="15" t="str">
        <f t="shared" si="214"/>
        <v>Вірно</v>
      </c>
      <c r="Q231" s="15" t="str">
        <f t="shared" si="214"/>
        <v>Вірно</v>
      </c>
      <c r="R231" s="15" t="str">
        <f t="shared" si="214"/>
        <v>Вірно</v>
      </c>
      <c r="S231" s="15" t="str">
        <f t="shared" si="214"/>
        <v>Вірно</v>
      </c>
      <c r="T231" s="15" t="str">
        <f t="shared" si="214"/>
        <v>Вірно</v>
      </c>
      <c r="U231" s="15" t="str">
        <f t="shared" si="214"/>
        <v>Вірно</v>
      </c>
      <c r="V231" s="15" t="str">
        <f t="shared" si="214"/>
        <v>Вірно</v>
      </c>
      <c r="W231" s="15" t="str">
        <f t="shared" si="214"/>
        <v>Вірно</v>
      </c>
      <c r="X231" s="15" t="str">
        <f t="shared" si="214"/>
        <v>Вірно</v>
      </c>
    </row>
    <row r="232" spans="5:24" hidden="1" x14ac:dyDescent="0.25">
      <c r="E232" s="15" t="str">
        <f>IF(E169&gt;=E170,"Вірно","Помилка")</f>
        <v>Вірно</v>
      </c>
      <c r="F232" s="15" t="str">
        <f t="shared" ref="F232:X232" si="215">IF(F169&gt;=F170,"Вірно","Помилка")</f>
        <v>Вірно</v>
      </c>
      <c r="G232" s="15" t="str">
        <f t="shared" si="215"/>
        <v>Вірно</v>
      </c>
      <c r="H232" s="15" t="str">
        <f t="shared" si="215"/>
        <v>Вірно</v>
      </c>
      <c r="I232" s="15" t="str">
        <f t="shared" si="215"/>
        <v>Вірно</v>
      </c>
      <c r="J232" s="15" t="str">
        <f t="shared" si="215"/>
        <v>Вірно</v>
      </c>
      <c r="K232" s="15" t="str">
        <f t="shared" si="215"/>
        <v>Вірно</v>
      </c>
      <c r="L232" s="15" t="str">
        <f t="shared" si="215"/>
        <v>Вірно</v>
      </c>
      <c r="M232" s="15" t="str">
        <f t="shared" si="215"/>
        <v>Вірно</v>
      </c>
      <c r="N232" s="15" t="str">
        <f t="shared" si="215"/>
        <v>Вірно</v>
      </c>
      <c r="O232" s="15" t="str">
        <f t="shared" si="215"/>
        <v>Вірно</v>
      </c>
      <c r="P232" s="15" t="str">
        <f t="shared" si="215"/>
        <v>Вірно</v>
      </c>
      <c r="Q232" s="15" t="str">
        <f t="shared" si="215"/>
        <v>Вірно</v>
      </c>
      <c r="R232" s="15" t="str">
        <f t="shared" si="215"/>
        <v>Вірно</v>
      </c>
      <c r="S232" s="15" t="str">
        <f t="shared" si="215"/>
        <v>Вірно</v>
      </c>
      <c r="T232" s="15" t="str">
        <f t="shared" si="215"/>
        <v>Вірно</v>
      </c>
      <c r="U232" s="15" t="str">
        <f t="shared" si="215"/>
        <v>Вірно</v>
      </c>
      <c r="V232" s="15" t="str">
        <f t="shared" si="215"/>
        <v>Вірно</v>
      </c>
      <c r="W232" s="15" t="str">
        <f t="shared" si="215"/>
        <v>Вірно</v>
      </c>
      <c r="X232" s="15" t="str">
        <f t="shared" si="215"/>
        <v>Вірно</v>
      </c>
    </row>
    <row r="233" spans="5:24" hidden="1" x14ac:dyDescent="0.25">
      <c r="E233" s="15" t="str">
        <f>IF(E171&gt;=E172,"Вірно","Помилка")</f>
        <v>Вірно</v>
      </c>
      <c r="F233" s="15" t="str">
        <f t="shared" ref="F233:X233" si="216">IF(F171&gt;=F172,"Вірно","Помилка")</f>
        <v>Вірно</v>
      </c>
      <c r="G233" s="15" t="str">
        <f t="shared" si="216"/>
        <v>Вірно</v>
      </c>
      <c r="H233" s="15" t="str">
        <f t="shared" si="216"/>
        <v>Вірно</v>
      </c>
      <c r="I233" s="15" t="str">
        <f t="shared" si="216"/>
        <v>Вірно</v>
      </c>
      <c r="J233" s="15" t="str">
        <f t="shared" si="216"/>
        <v>Вірно</v>
      </c>
      <c r="K233" s="15" t="str">
        <f t="shared" si="216"/>
        <v>Вірно</v>
      </c>
      <c r="L233" s="15" t="str">
        <f t="shared" si="216"/>
        <v>Вірно</v>
      </c>
      <c r="M233" s="15" t="str">
        <f t="shared" si="216"/>
        <v>Вірно</v>
      </c>
      <c r="N233" s="15" t="str">
        <f t="shared" si="216"/>
        <v>Вірно</v>
      </c>
      <c r="O233" s="15" t="str">
        <f t="shared" si="216"/>
        <v>Вірно</v>
      </c>
      <c r="P233" s="15" t="str">
        <f t="shared" si="216"/>
        <v>Вірно</v>
      </c>
      <c r="Q233" s="15" t="str">
        <f t="shared" si="216"/>
        <v>Вірно</v>
      </c>
      <c r="R233" s="15" t="str">
        <f t="shared" si="216"/>
        <v>Вірно</v>
      </c>
      <c r="S233" s="15" t="str">
        <f t="shared" si="216"/>
        <v>Вірно</v>
      </c>
      <c r="T233" s="15" t="str">
        <f t="shared" si="216"/>
        <v>Вірно</v>
      </c>
      <c r="U233" s="15" t="str">
        <f t="shared" si="216"/>
        <v>Вірно</v>
      </c>
      <c r="V233" s="15" t="str">
        <f t="shared" si="216"/>
        <v>Вірно</v>
      </c>
      <c r="W233" s="15" t="str">
        <f t="shared" si="216"/>
        <v>Вірно</v>
      </c>
      <c r="X233" s="15" t="str">
        <f t="shared" si="216"/>
        <v>Вірно</v>
      </c>
    </row>
    <row r="234" spans="5:24" hidden="1" x14ac:dyDescent="0.25">
      <c r="E234" s="15" t="str">
        <f>IF(E173&gt;=E175+E176,"Вірно","Помилка")</f>
        <v>Вірно</v>
      </c>
      <c r="F234" s="15" t="str">
        <f t="shared" ref="F234:X234" si="217">IF(F173&gt;=F175+F176,"Вірно","Помилка")</f>
        <v>Вірно</v>
      </c>
      <c r="G234" s="15" t="str">
        <f t="shared" si="217"/>
        <v>Вірно</v>
      </c>
      <c r="H234" s="15" t="str">
        <f t="shared" si="217"/>
        <v>Вірно</v>
      </c>
      <c r="I234" s="15" t="str">
        <f t="shared" si="217"/>
        <v>Вірно</v>
      </c>
      <c r="J234" s="15" t="str">
        <f t="shared" si="217"/>
        <v>Вірно</v>
      </c>
      <c r="K234" s="15" t="str">
        <f t="shared" si="217"/>
        <v>Вірно</v>
      </c>
      <c r="L234" s="15" t="str">
        <f t="shared" si="217"/>
        <v>Вірно</v>
      </c>
      <c r="M234" s="15" t="str">
        <f t="shared" si="217"/>
        <v>Вірно</v>
      </c>
      <c r="N234" s="15" t="str">
        <f t="shared" si="217"/>
        <v>Вірно</v>
      </c>
      <c r="O234" s="15" t="str">
        <f t="shared" si="217"/>
        <v>Вірно</v>
      </c>
      <c r="P234" s="15" t="str">
        <f t="shared" si="217"/>
        <v>Вірно</v>
      </c>
      <c r="Q234" s="15" t="str">
        <f t="shared" si="217"/>
        <v>Вірно</v>
      </c>
      <c r="R234" s="15" t="str">
        <f t="shared" si="217"/>
        <v>Вірно</v>
      </c>
      <c r="S234" s="15" t="str">
        <f t="shared" si="217"/>
        <v>Вірно</v>
      </c>
      <c r="T234" s="15" t="str">
        <f t="shared" si="217"/>
        <v>Вірно</v>
      </c>
      <c r="U234" s="15" t="str">
        <f t="shared" si="217"/>
        <v>Вірно</v>
      </c>
      <c r="V234" s="15" t="str">
        <f t="shared" si="217"/>
        <v>Вірно</v>
      </c>
      <c r="W234" s="15" t="str">
        <f t="shared" si="217"/>
        <v>Вірно</v>
      </c>
      <c r="X234" s="15" t="str">
        <f t="shared" si="217"/>
        <v>Вірно</v>
      </c>
    </row>
    <row r="235" spans="5:24" hidden="1" x14ac:dyDescent="0.25">
      <c r="E235" s="15" t="str">
        <f>IF(E177&gt;=E179+E180+E181+E182,"Вірно","Помилка")</f>
        <v>Вірно</v>
      </c>
      <c r="F235" s="15" t="str">
        <f t="shared" ref="F235:X235" si="218">IF(F177&gt;=F179+F180+F181+F182,"Вірно","Помилка")</f>
        <v>Вірно</v>
      </c>
      <c r="G235" s="15" t="str">
        <f t="shared" si="218"/>
        <v>Вірно</v>
      </c>
      <c r="H235" s="15" t="str">
        <f t="shared" si="218"/>
        <v>Вірно</v>
      </c>
      <c r="I235" s="15" t="str">
        <f t="shared" si="218"/>
        <v>Вірно</v>
      </c>
      <c r="J235" s="15" t="str">
        <f t="shared" si="218"/>
        <v>Вірно</v>
      </c>
      <c r="K235" s="15" t="str">
        <f t="shared" si="218"/>
        <v>Вірно</v>
      </c>
      <c r="L235" s="15" t="str">
        <f t="shared" si="218"/>
        <v>Вірно</v>
      </c>
      <c r="M235" s="15" t="str">
        <f t="shared" si="218"/>
        <v>Вірно</v>
      </c>
      <c r="N235" s="15" t="str">
        <f t="shared" si="218"/>
        <v>Вірно</v>
      </c>
      <c r="O235" s="15" t="str">
        <f t="shared" si="218"/>
        <v>Вірно</v>
      </c>
      <c r="P235" s="15" t="str">
        <f t="shared" si="218"/>
        <v>Вірно</v>
      </c>
      <c r="Q235" s="15" t="str">
        <f t="shared" si="218"/>
        <v>Вірно</v>
      </c>
      <c r="R235" s="15" t="str">
        <f t="shared" si="218"/>
        <v>Вірно</v>
      </c>
      <c r="S235" s="15" t="str">
        <f t="shared" si="218"/>
        <v>Вірно</v>
      </c>
      <c r="T235" s="15" t="str">
        <f t="shared" si="218"/>
        <v>Вірно</v>
      </c>
      <c r="U235" s="15" t="str">
        <f t="shared" si="218"/>
        <v>Вірно</v>
      </c>
      <c r="V235" s="15" t="str">
        <f t="shared" si="218"/>
        <v>Вірно</v>
      </c>
      <c r="W235" s="15" t="str">
        <f t="shared" si="218"/>
        <v>Вірно</v>
      </c>
      <c r="X235" s="15" t="str">
        <f t="shared" si="218"/>
        <v>Вірно</v>
      </c>
    </row>
    <row r="236" spans="5:24" hidden="1" x14ac:dyDescent="0.25">
      <c r="E236" s="15" t="str">
        <f>IF(E182&gt;=E184+E185+E186+E187+E188+E189,"Вірно","Помилка")</f>
        <v>Вірно</v>
      </c>
      <c r="F236" s="15" t="str">
        <f t="shared" ref="F236:X236" si="219">IF(F182&gt;=F184+F185+F186+F187+F188+F189,"Вірно","Помилка")</f>
        <v>Вірно</v>
      </c>
      <c r="G236" s="15" t="str">
        <f t="shared" si="219"/>
        <v>Вірно</v>
      </c>
      <c r="H236" s="15" t="str">
        <f t="shared" si="219"/>
        <v>Вірно</v>
      </c>
      <c r="I236" s="15" t="str">
        <f t="shared" si="219"/>
        <v>Вірно</v>
      </c>
      <c r="J236" s="15" t="str">
        <f t="shared" si="219"/>
        <v>Вірно</v>
      </c>
      <c r="K236" s="15" t="str">
        <f t="shared" si="219"/>
        <v>Вірно</v>
      </c>
      <c r="L236" s="15" t="str">
        <f t="shared" si="219"/>
        <v>Вірно</v>
      </c>
      <c r="M236" s="15" t="str">
        <f t="shared" si="219"/>
        <v>Вірно</v>
      </c>
      <c r="N236" s="15" t="str">
        <f t="shared" si="219"/>
        <v>Вірно</v>
      </c>
      <c r="O236" s="15" t="str">
        <f t="shared" si="219"/>
        <v>Вірно</v>
      </c>
      <c r="P236" s="15" t="str">
        <f t="shared" si="219"/>
        <v>Вірно</v>
      </c>
      <c r="Q236" s="15" t="str">
        <f t="shared" si="219"/>
        <v>Вірно</v>
      </c>
      <c r="R236" s="15" t="str">
        <f t="shared" si="219"/>
        <v>Вірно</v>
      </c>
      <c r="S236" s="15" t="str">
        <f t="shared" si="219"/>
        <v>Вірно</v>
      </c>
      <c r="T236" s="15" t="str">
        <f t="shared" si="219"/>
        <v>Вірно</v>
      </c>
      <c r="U236" s="15" t="str">
        <f t="shared" si="219"/>
        <v>Вірно</v>
      </c>
      <c r="V236" s="15" t="str">
        <f t="shared" si="219"/>
        <v>Вірно</v>
      </c>
      <c r="W236" s="15" t="str">
        <f t="shared" si="219"/>
        <v>Вірно</v>
      </c>
      <c r="X236" s="15" t="str">
        <f t="shared" si="219"/>
        <v>Вірно</v>
      </c>
    </row>
    <row r="237" spans="5:24" hidden="1" x14ac:dyDescent="0.25">
      <c r="E237" s="15" t="str">
        <f>IF(E190&gt;=E192+E193+E195+E196,"Вірно","Помилка")</f>
        <v>Вірно</v>
      </c>
      <c r="F237" s="15" t="str">
        <f t="shared" ref="F237:X237" si="220">IF(F190&gt;=F192+F193+F195+F196,"Вірно","Помилка")</f>
        <v>Вірно</v>
      </c>
      <c r="G237" s="15" t="str">
        <f t="shared" si="220"/>
        <v>Вірно</v>
      </c>
      <c r="H237" s="15" t="str">
        <f t="shared" si="220"/>
        <v>Вірно</v>
      </c>
      <c r="I237" s="15" t="str">
        <f t="shared" si="220"/>
        <v>Вірно</v>
      </c>
      <c r="J237" s="15" t="str">
        <f t="shared" si="220"/>
        <v>Вірно</v>
      </c>
      <c r="K237" s="15" t="str">
        <f t="shared" si="220"/>
        <v>Вірно</v>
      </c>
      <c r="L237" s="15" t="str">
        <f t="shared" si="220"/>
        <v>Вірно</v>
      </c>
      <c r="M237" s="15" t="str">
        <f t="shared" si="220"/>
        <v>Вірно</v>
      </c>
      <c r="N237" s="15" t="str">
        <f t="shared" si="220"/>
        <v>Вірно</v>
      </c>
      <c r="O237" s="15" t="str">
        <f t="shared" si="220"/>
        <v>Вірно</v>
      </c>
      <c r="P237" s="15" t="str">
        <f t="shared" si="220"/>
        <v>Вірно</v>
      </c>
      <c r="Q237" s="15" t="str">
        <f t="shared" si="220"/>
        <v>Вірно</v>
      </c>
      <c r="R237" s="15" t="str">
        <f t="shared" si="220"/>
        <v>Вірно</v>
      </c>
      <c r="S237" s="15" t="str">
        <f t="shared" si="220"/>
        <v>Вірно</v>
      </c>
      <c r="T237" s="15" t="str">
        <f t="shared" si="220"/>
        <v>Вірно</v>
      </c>
      <c r="U237" s="15" t="str">
        <f t="shared" si="220"/>
        <v>Вірно</v>
      </c>
      <c r="V237" s="15" t="str">
        <f t="shared" si="220"/>
        <v>Вірно</v>
      </c>
      <c r="W237" s="15" t="str">
        <f t="shared" si="220"/>
        <v>Вірно</v>
      </c>
      <c r="X237" s="15" t="str">
        <f t="shared" si="220"/>
        <v>Вірно</v>
      </c>
    </row>
  </sheetData>
  <conditionalFormatting sqref="E199:X237">
    <cfRule type="cellIs" dxfId="16" priority="209" operator="equal">
      <formula>"Помилка"</formula>
    </cfRule>
  </conditionalFormatting>
  <conditionalFormatting sqref="Z8:AL8">
    <cfRule type="cellIs" dxfId="15" priority="196" operator="equal">
      <formula>"Помилка"</formula>
    </cfRule>
  </conditionalFormatting>
  <conditionalFormatting sqref="Z10:AL11">
    <cfRule type="cellIs" dxfId="14" priority="183" operator="equal">
      <formula>"Помилка"</formula>
    </cfRule>
  </conditionalFormatting>
  <conditionalFormatting sqref="Z13:AL18">
    <cfRule type="cellIs" dxfId="13" priority="170" operator="equal">
      <formula>"Помилка"</formula>
    </cfRule>
  </conditionalFormatting>
  <conditionalFormatting sqref="Z20:AL20">
    <cfRule type="cellIs" dxfId="12" priority="157" operator="equal">
      <formula>"Помилка"</formula>
    </cfRule>
  </conditionalFormatting>
  <conditionalFormatting sqref="Z22:AL53">
    <cfRule type="cellIs" dxfId="11" priority="144" operator="equal">
      <formula>"Помилка"</formula>
    </cfRule>
  </conditionalFormatting>
  <conditionalFormatting sqref="Z55:AL86">
    <cfRule type="cellIs" dxfId="10" priority="131" operator="equal">
      <formula>"Помилка"</formula>
    </cfRule>
  </conditionalFormatting>
  <conditionalFormatting sqref="Z88:AL118">
    <cfRule type="cellIs" dxfId="9" priority="118" operator="equal">
      <formula>"Помилка"</formula>
    </cfRule>
  </conditionalFormatting>
  <conditionalFormatting sqref="Z120:AL150">
    <cfRule type="cellIs" dxfId="8" priority="105" operator="equal">
      <formula>"Помилка"</formula>
    </cfRule>
  </conditionalFormatting>
  <conditionalFormatting sqref="Z152:AL155">
    <cfRule type="cellIs" dxfId="7" priority="92" operator="equal">
      <formula>"Помилка"</formula>
    </cfRule>
  </conditionalFormatting>
  <conditionalFormatting sqref="Z157:AL161">
    <cfRule type="cellIs" dxfId="6" priority="79" operator="equal">
      <formula>"Помилка"</formula>
    </cfRule>
  </conditionalFormatting>
  <conditionalFormatting sqref="Z163:AL164">
    <cfRule type="cellIs" dxfId="5" priority="66" operator="equal">
      <formula>"Помилка"</formula>
    </cfRule>
  </conditionalFormatting>
  <conditionalFormatting sqref="Z166:AL173">
    <cfRule type="cellIs" dxfId="4" priority="53" operator="equal">
      <formula>"Помилка"</formula>
    </cfRule>
  </conditionalFormatting>
  <conditionalFormatting sqref="Z175:AL177">
    <cfRule type="cellIs" dxfId="3" priority="40" operator="equal">
      <formula>"Помилка"</formula>
    </cfRule>
  </conditionalFormatting>
  <conditionalFormatting sqref="Z179:AL182">
    <cfRule type="cellIs" dxfId="2" priority="27" operator="equal">
      <formula>"Помилка"</formula>
    </cfRule>
  </conditionalFormatting>
  <conditionalFormatting sqref="Z184:AL190">
    <cfRule type="cellIs" dxfId="1" priority="14" operator="equal">
      <formula>"Помилка"</formula>
    </cfRule>
  </conditionalFormatting>
  <conditionalFormatting sqref="Z192:AL197">
    <cfRule type="cellIs" dxfId="0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L216"/>
  <sheetViews>
    <sheetView topLeftCell="B2" zoomScale="90" zoomScaleNormal="90" workbookViewId="0">
      <pane xSplit="2" ySplit="4" topLeftCell="D6" activePane="bottomRight" state="frozen"/>
      <selection activeCell="B2" sqref="B2"/>
      <selection pane="topRight" activeCell="D2" sqref="D2"/>
      <selection pane="bottomLeft" activeCell="B6" sqref="B6"/>
      <selection pane="bottomRight"/>
    </sheetView>
  </sheetViews>
  <sheetFormatPr defaultRowHeight="15" x14ac:dyDescent="0.25"/>
  <cols>
    <col min="1" max="1" width="14.42578125" style="65" hidden="1" customWidth="1"/>
    <col min="2" max="2" width="42.85546875" style="10" customWidth="1"/>
    <col min="3" max="3" width="8.5703125" style="11" customWidth="1"/>
    <col min="4" max="4" width="12.42578125" style="10" customWidth="1"/>
    <col min="5" max="5" width="11.85546875" style="13" customWidth="1"/>
    <col min="6" max="6" width="11.7109375" style="13" customWidth="1"/>
    <col min="7" max="7" width="11.85546875" style="13" customWidth="1"/>
    <col min="8" max="8" width="12" style="13" customWidth="1"/>
    <col min="9" max="9" width="11.42578125" style="13" customWidth="1"/>
    <col min="10" max="10" width="11.7109375" style="13" customWidth="1"/>
    <col min="11" max="11" width="11.5703125" style="13" customWidth="1"/>
    <col min="12" max="12" width="11.28515625" style="13" customWidth="1"/>
    <col min="13" max="16384" width="9.140625" style="13"/>
  </cols>
  <sheetData>
    <row r="1" spans="1:12" s="65" customFormat="1" ht="11.25" hidden="1" x14ac:dyDescent="0.25">
      <c r="A1" s="65" t="s">
        <v>1161</v>
      </c>
      <c r="B1" s="65" t="s">
        <v>956</v>
      </c>
      <c r="C1" s="131" t="s">
        <v>945</v>
      </c>
      <c r="D1" s="65" t="s">
        <v>947</v>
      </c>
      <c r="E1" s="65" t="s">
        <v>948</v>
      </c>
      <c r="F1" s="65" t="s">
        <v>949</v>
      </c>
      <c r="G1" s="65" t="s">
        <v>950</v>
      </c>
      <c r="H1" s="65" t="s">
        <v>951</v>
      </c>
      <c r="I1" s="65" t="s">
        <v>952</v>
      </c>
      <c r="J1" s="65" t="s">
        <v>953</v>
      </c>
      <c r="K1" s="65" t="s">
        <v>954</v>
      </c>
      <c r="L1" s="65" t="s">
        <v>955</v>
      </c>
    </row>
    <row r="2" spans="1:12" s="25" customFormat="1" ht="18.75" customHeight="1" x14ac:dyDescent="0.25">
      <c r="A2" s="142"/>
      <c r="B2" s="22" t="s">
        <v>573</v>
      </c>
      <c r="C2" s="23" t="s">
        <v>572</v>
      </c>
      <c r="D2" s="23"/>
      <c r="E2" s="24"/>
      <c r="F2" s="24"/>
      <c r="G2" s="24"/>
      <c r="H2" s="24"/>
      <c r="I2" s="24"/>
      <c r="J2" s="24"/>
      <c r="K2" s="24"/>
    </row>
    <row r="3" spans="1:12" s="17" customFormat="1" ht="15" customHeight="1" x14ac:dyDescent="0.25">
      <c r="B3" s="7" t="s">
        <v>439</v>
      </c>
      <c r="C3" s="7" t="s">
        <v>619</v>
      </c>
      <c r="D3" s="28" t="s">
        <v>440</v>
      </c>
      <c r="E3" s="29"/>
      <c r="F3" s="30"/>
      <c r="G3" s="28" t="s">
        <v>441</v>
      </c>
      <c r="H3" s="29"/>
      <c r="I3" s="30"/>
      <c r="J3" s="28" t="s">
        <v>442</v>
      </c>
      <c r="K3" s="29"/>
      <c r="L3" s="30"/>
    </row>
    <row r="4" spans="1:12" s="17" customFormat="1" ht="31.5" customHeight="1" x14ac:dyDescent="0.25">
      <c r="B4" s="2"/>
      <c r="C4" s="2" t="s">
        <v>620</v>
      </c>
      <c r="D4" s="4" t="s">
        <v>443</v>
      </c>
      <c r="E4" s="4" t="s">
        <v>444</v>
      </c>
      <c r="F4" s="4" t="s">
        <v>436</v>
      </c>
      <c r="G4" s="4" t="s">
        <v>443</v>
      </c>
      <c r="H4" s="4" t="s">
        <v>444</v>
      </c>
      <c r="I4" s="4" t="s">
        <v>436</v>
      </c>
      <c r="J4" s="4" t="s">
        <v>443</v>
      </c>
      <c r="K4" s="4" t="s">
        <v>444</v>
      </c>
      <c r="L4" s="4" t="s">
        <v>436</v>
      </c>
    </row>
    <row r="5" spans="1:12" s="17" customFormat="1" ht="15" customHeight="1" x14ac:dyDescent="0.25">
      <c r="B5" s="4" t="s">
        <v>16</v>
      </c>
      <c r="C5" s="4" t="s">
        <v>17</v>
      </c>
      <c r="D5" s="4">
        <v>1</v>
      </c>
      <c r="E5" s="4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4">
        <v>8</v>
      </c>
      <c r="L5" s="4">
        <v>9</v>
      </c>
    </row>
    <row r="6" spans="1:12" ht="15" customHeight="1" x14ac:dyDescent="0.25">
      <c r="A6" s="65" t="s">
        <v>605</v>
      </c>
      <c r="B6" s="45" t="s">
        <v>445</v>
      </c>
      <c r="C6" s="147">
        <v>1</v>
      </c>
      <c r="D6" s="148">
        <v>251.75</v>
      </c>
      <c r="E6" s="148">
        <v>242</v>
      </c>
      <c r="F6" s="148">
        <v>3</v>
      </c>
      <c r="G6" s="148">
        <v>44942</v>
      </c>
      <c r="H6" s="148">
        <v>335</v>
      </c>
      <c r="I6" s="148">
        <v>5.5</v>
      </c>
      <c r="J6" s="148">
        <v>44566</v>
      </c>
      <c r="K6" s="148">
        <v>243</v>
      </c>
      <c r="L6" s="148">
        <v>42.25</v>
      </c>
    </row>
    <row r="7" spans="1:12" ht="15" customHeight="1" x14ac:dyDescent="0.25">
      <c r="A7" s="65" t="s">
        <v>606</v>
      </c>
      <c r="B7" s="45" t="s">
        <v>446</v>
      </c>
      <c r="C7" s="147">
        <v>2</v>
      </c>
      <c r="D7" s="148">
        <v>50.25</v>
      </c>
      <c r="E7" s="148">
        <v>16</v>
      </c>
      <c r="F7" s="148">
        <v>0</v>
      </c>
      <c r="G7" s="148">
        <v>53.25</v>
      </c>
      <c r="H7" s="148">
        <v>19.25</v>
      </c>
      <c r="I7" s="148">
        <v>0</v>
      </c>
      <c r="J7" s="148">
        <v>46.25</v>
      </c>
      <c r="K7" s="148">
        <v>15.5</v>
      </c>
      <c r="L7" s="148">
        <v>0.25</v>
      </c>
    </row>
    <row r="8" spans="1:12" ht="15" customHeight="1" x14ac:dyDescent="0.25">
      <c r="A8" s="65" t="s">
        <v>607</v>
      </c>
      <c r="B8" s="45" t="s">
        <v>447</v>
      </c>
      <c r="C8" s="147">
        <v>3</v>
      </c>
      <c r="D8" s="148">
        <v>154</v>
      </c>
      <c r="E8" s="148">
        <v>69</v>
      </c>
      <c r="F8" s="148">
        <v>3</v>
      </c>
      <c r="G8" s="148">
        <v>182.75</v>
      </c>
      <c r="H8" s="148">
        <v>86.25</v>
      </c>
      <c r="I8" s="148">
        <v>5.5</v>
      </c>
      <c r="J8" s="148">
        <v>156.5</v>
      </c>
      <c r="K8" s="148">
        <v>72.75</v>
      </c>
      <c r="L8" s="148">
        <v>2.5</v>
      </c>
    </row>
    <row r="9" spans="1:12" ht="15" customHeight="1" x14ac:dyDescent="0.25">
      <c r="A9" s="65" t="s">
        <v>608</v>
      </c>
      <c r="B9" s="45" t="s">
        <v>448</v>
      </c>
      <c r="C9" s="147">
        <v>4</v>
      </c>
      <c r="D9" s="148">
        <v>9</v>
      </c>
      <c r="E9" s="148">
        <v>3</v>
      </c>
      <c r="F9" s="148">
        <v>0</v>
      </c>
      <c r="G9" s="148">
        <v>14</v>
      </c>
      <c r="H9" s="148">
        <v>7.25</v>
      </c>
      <c r="I9" s="148">
        <v>0</v>
      </c>
      <c r="J9" s="148">
        <v>7.75</v>
      </c>
      <c r="K9" s="148">
        <v>4.25</v>
      </c>
      <c r="L9" s="148">
        <v>0</v>
      </c>
    </row>
    <row r="10" spans="1:12" ht="15" customHeight="1" x14ac:dyDescent="0.25">
      <c r="A10" s="65" t="s">
        <v>601</v>
      </c>
      <c r="B10" s="45" t="s">
        <v>449</v>
      </c>
      <c r="C10" s="147">
        <v>5</v>
      </c>
      <c r="D10" s="148">
        <v>9</v>
      </c>
      <c r="E10" s="148">
        <v>7</v>
      </c>
      <c r="F10" s="148">
        <v>0</v>
      </c>
      <c r="G10" s="148">
        <v>10</v>
      </c>
      <c r="H10" s="148">
        <v>11.5</v>
      </c>
      <c r="I10" s="148">
        <v>0</v>
      </c>
      <c r="J10" s="148">
        <v>7.75</v>
      </c>
      <c r="K10" s="148">
        <v>6</v>
      </c>
      <c r="L10" s="148">
        <v>1</v>
      </c>
    </row>
    <row r="11" spans="1:12" ht="15" customHeight="1" x14ac:dyDescent="0.25">
      <c r="A11" s="65" t="s">
        <v>609</v>
      </c>
      <c r="B11" s="45" t="s">
        <v>450</v>
      </c>
      <c r="C11" s="147">
        <v>6</v>
      </c>
      <c r="D11" s="148">
        <v>1</v>
      </c>
      <c r="E11" s="148">
        <v>0</v>
      </c>
      <c r="F11" s="148">
        <v>0</v>
      </c>
      <c r="G11" s="148">
        <v>1.25</v>
      </c>
      <c r="H11" s="148">
        <v>0</v>
      </c>
      <c r="I11" s="148">
        <v>0</v>
      </c>
      <c r="J11" s="148">
        <v>1</v>
      </c>
      <c r="K11" s="148">
        <v>0</v>
      </c>
      <c r="L11" s="148">
        <v>0</v>
      </c>
    </row>
    <row r="12" spans="1:12" ht="15" customHeight="1" x14ac:dyDescent="0.25">
      <c r="A12" s="65" t="s">
        <v>612</v>
      </c>
      <c r="B12" s="45" t="s">
        <v>451</v>
      </c>
      <c r="C12" s="147">
        <v>7</v>
      </c>
      <c r="D12" s="148">
        <v>10</v>
      </c>
      <c r="E12" s="148">
        <v>15</v>
      </c>
      <c r="F12" s="148">
        <v>0</v>
      </c>
      <c r="G12" s="148">
        <v>8</v>
      </c>
      <c r="H12" s="148">
        <v>28.5</v>
      </c>
      <c r="I12" s="148">
        <v>0</v>
      </c>
      <c r="J12" s="148">
        <v>7.25</v>
      </c>
      <c r="K12" s="148">
        <v>17.25</v>
      </c>
      <c r="L12" s="148">
        <v>4.5</v>
      </c>
    </row>
    <row r="13" spans="1:12" ht="15" customHeight="1" x14ac:dyDescent="0.25">
      <c r="A13" s="65" t="s">
        <v>603</v>
      </c>
      <c r="B13" s="45" t="s">
        <v>452</v>
      </c>
      <c r="C13" s="147">
        <v>8</v>
      </c>
      <c r="D13" s="148">
        <v>1</v>
      </c>
      <c r="E13" s="148">
        <v>0</v>
      </c>
      <c r="F13" s="148">
        <v>0</v>
      </c>
      <c r="G13" s="148">
        <v>0.25</v>
      </c>
      <c r="H13" s="148">
        <v>1</v>
      </c>
      <c r="I13" s="148">
        <v>0</v>
      </c>
      <c r="J13" s="148">
        <v>0.25</v>
      </c>
      <c r="K13" s="148">
        <v>0.5</v>
      </c>
      <c r="L13" s="148">
        <v>0</v>
      </c>
    </row>
    <row r="14" spans="1:12" ht="15" customHeight="1" x14ac:dyDescent="0.25">
      <c r="A14" s="65" t="s">
        <v>610</v>
      </c>
      <c r="B14" s="45" t="s">
        <v>453</v>
      </c>
      <c r="C14" s="147">
        <v>9</v>
      </c>
      <c r="D14" s="148">
        <v>7</v>
      </c>
      <c r="E14" s="148">
        <v>9</v>
      </c>
      <c r="F14" s="148">
        <v>0</v>
      </c>
      <c r="G14" s="148">
        <v>7.75</v>
      </c>
      <c r="H14" s="148">
        <v>13.5</v>
      </c>
      <c r="I14" s="148">
        <v>0</v>
      </c>
      <c r="J14" s="148">
        <v>6.75</v>
      </c>
      <c r="K14" s="148">
        <v>9.75</v>
      </c>
      <c r="L14" s="148">
        <v>0.5</v>
      </c>
    </row>
    <row r="15" spans="1:12" ht="15" customHeight="1" x14ac:dyDescent="0.25">
      <c r="A15" s="65" t="s">
        <v>611</v>
      </c>
      <c r="B15" s="45" t="s">
        <v>454</v>
      </c>
      <c r="C15" s="147">
        <v>10</v>
      </c>
      <c r="D15" s="148">
        <v>2</v>
      </c>
      <c r="E15" s="148">
        <v>5</v>
      </c>
      <c r="F15" s="148">
        <v>0</v>
      </c>
      <c r="G15" s="148">
        <v>1.5</v>
      </c>
      <c r="H15" s="148">
        <v>7.25</v>
      </c>
      <c r="I15" s="148">
        <v>0</v>
      </c>
      <c r="J15" s="148">
        <v>1.5</v>
      </c>
      <c r="K15" s="148">
        <v>6.25</v>
      </c>
      <c r="L15" s="148">
        <v>0</v>
      </c>
    </row>
    <row r="16" spans="1:12" ht="15" customHeight="1" x14ac:dyDescent="0.25">
      <c r="A16" s="65" t="s">
        <v>604</v>
      </c>
      <c r="B16" s="45" t="s">
        <v>455</v>
      </c>
      <c r="C16" s="147">
        <v>11</v>
      </c>
      <c r="D16" s="148">
        <v>27</v>
      </c>
      <c r="E16" s="148">
        <v>96</v>
      </c>
      <c r="F16" s="148">
        <v>0</v>
      </c>
      <c r="G16" s="148">
        <v>36.75</v>
      </c>
      <c r="H16" s="148">
        <v>171.25</v>
      </c>
      <c r="I16" s="148">
        <v>0</v>
      </c>
      <c r="J16" s="148">
        <v>27</v>
      </c>
      <c r="K16" s="148">
        <v>119.5</v>
      </c>
      <c r="L16" s="148">
        <v>15.25</v>
      </c>
    </row>
    <row r="17" spans="1:12" ht="15" customHeight="1" x14ac:dyDescent="0.25">
      <c r="A17" s="65" t="s">
        <v>602</v>
      </c>
      <c r="B17" s="45" t="s">
        <v>456</v>
      </c>
      <c r="C17" s="147">
        <v>12</v>
      </c>
      <c r="D17" s="148">
        <v>43</v>
      </c>
      <c r="E17" s="148">
        <v>53</v>
      </c>
      <c r="F17" s="148">
        <v>0</v>
      </c>
      <c r="G17" s="148">
        <v>44.75</v>
      </c>
      <c r="H17" s="148">
        <v>66.25</v>
      </c>
      <c r="I17" s="148">
        <v>0</v>
      </c>
      <c r="J17" s="148">
        <v>37.75</v>
      </c>
      <c r="K17" s="148">
        <v>54.25</v>
      </c>
      <c r="L17" s="148">
        <v>0</v>
      </c>
    </row>
    <row r="18" spans="1:12" ht="15" customHeight="1" x14ac:dyDescent="0.25">
      <c r="A18" s="65" t="s">
        <v>613</v>
      </c>
      <c r="B18" s="45" t="s">
        <v>457</v>
      </c>
      <c r="C18" s="4">
        <v>13</v>
      </c>
      <c r="D18" s="148">
        <v>10</v>
      </c>
      <c r="E18" s="148">
        <v>8</v>
      </c>
      <c r="F18" s="148">
        <v>0</v>
      </c>
      <c r="G18" s="148">
        <v>11</v>
      </c>
      <c r="H18" s="148">
        <v>10</v>
      </c>
      <c r="I18" s="148">
        <v>0</v>
      </c>
      <c r="J18" s="148">
        <v>8.5</v>
      </c>
      <c r="K18" s="148">
        <v>9</v>
      </c>
      <c r="L18" s="148">
        <v>0</v>
      </c>
    </row>
    <row r="19" spans="1:12" ht="15" customHeight="1" x14ac:dyDescent="0.25">
      <c r="A19" s="65" t="s">
        <v>614</v>
      </c>
      <c r="B19" s="45" t="s">
        <v>458</v>
      </c>
      <c r="C19" s="4">
        <v>14</v>
      </c>
      <c r="D19" s="148">
        <v>13</v>
      </c>
      <c r="E19" s="148">
        <v>10</v>
      </c>
      <c r="F19" s="148">
        <v>0</v>
      </c>
      <c r="G19" s="148">
        <v>12</v>
      </c>
      <c r="H19" s="148">
        <v>12</v>
      </c>
      <c r="I19" s="148">
        <v>0</v>
      </c>
      <c r="J19" s="148">
        <v>12</v>
      </c>
      <c r="K19" s="148">
        <v>12</v>
      </c>
      <c r="L19" s="148">
        <v>0</v>
      </c>
    </row>
    <row r="20" spans="1:12" ht="15" customHeight="1" x14ac:dyDescent="0.25">
      <c r="A20" s="65" t="s">
        <v>615</v>
      </c>
      <c r="B20" s="45" t="s">
        <v>459</v>
      </c>
      <c r="C20" s="147">
        <v>15</v>
      </c>
      <c r="D20" s="148">
        <v>21</v>
      </c>
      <c r="E20" s="148">
        <v>13</v>
      </c>
      <c r="F20" s="148">
        <v>0</v>
      </c>
      <c r="G20" s="148">
        <v>20</v>
      </c>
      <c r="H20" s="148">
        <v>16.5</v>
      </c>
      <c r="I20" s="148">
        <v>0</v>
      </c>
      <c r="J20" s="148">
        <v>20</v>
      </c>
      <c r="K20" s="148">
        <v>14.5</v>
      </c>
      <c r="L20" s="148">
        <v>0</v>
      </c>
    </row>
    <row r="21" spans="1:12" ht="15" customHeight="1" x14ac:dyDescent="0.25">
      <c r="A21" s="65" t="s">
        <v>616</v>
      </c>
      <c r="B21" s="45" t="s">
        <v>460</v>
      </c>
      <c r="C21" s="147">
        <v>16</v>
      </c>
      <c r="D21" s="148">
        <v>14</v>
      </c>
      <c r="E21" s="148">
        <v>1</v>
      </c>
      <c r="F21" s="148">
        <v>0</v>
      </c>
      <c r="G21" s="148">
        <v>45670.5</v>
      </c>
      <c r="H21" s="148">
        <v>3.5</v>
      </c>
      <c r="I21" s="148">
        <v>0</v>
      </c>
      <c r="J21" s="148">
        <v>12.5</v>
      </c>
      <c r="K21" s="148">
        <v>2.5</v>
      </c>
      <c r="L21" s="148">
        <v>0</v>
      </c>
    </row>
    <row r="22" spans="1:12" ht="15" customHeight="1" x14ac:dyDescent="0.25">
      <c r="A22" s="65" t="s">
        <v>618</v>
      </c>
      <c r="B22" s="45" t="s">
        <v>461</v>
      </c>
      <c r="C22" s="147">
        <v>17</v>
      </c>
      <c r="D22" s="148">
        <v>22</v>
      </c>
      <c r="E22" s="148">
        <v>1</v>
      </c>
      <c r="F22" s="148">
        <v>0</v>
      </c>
      <c r="G22" s="148">
        <v>22.5</v>
      </c>
      <c r="H22" s="148">
        <v>3</v>
      </c>
      <c r="I22" s="148">
        <v>0</v>
      </c>
      <c r="J22" s="148">
        <v>19.25</v>
      </c>
      <c r="K22" s="148">
        <v>3</v>
      </c>
      <c r="L22" s="148">
        <v>0</v>
      </c>
    </row>
    <row r="23" spans="1:12" ht="15" customHeight="1" x14ac:dyDescent="0.25">
      <c r="A23" s="65" t="s">
        <v>617</v>
      </c>
      <c r="B23" s="45" t="s">
        <v>462</v>
      </c>
      <c r="C23" s="147">
        <v>18</v>
      </c>
      <c r="D23" s="148">
        <v>582</v>
      </c>
      <c r="E23" s="148">
        <v>1510</v>
      </c>
      <c r="F23" s="148">
        <v>8</v>
      </c>
      <c r="G23" s="148">
        <v>583</v>
      </c>
      <c r="H23" s="148">
        <v>1828.5</v>
      </c>
      <c r="I23" s="148">
        <v>11</v>
      </c>
      <c r="J23" s="148">
        <v>546</v>
      </c>
      <c r="K23" s="148">
        <v>1466.5</v>
      </c>
      <c r="L23" s="148">
        <v>225.75</v>
      </c>
    </row>
    <row r="24" spans="1:12" x14ac:dyDescent="0.25">
      <c r="B24" s="47"/>
      <c r="C24" s="49"/>
      <c r="D24" s="48"/>
    </row>
    <row r="25" spans="1:12" x14ac:dyDescent="0.25">
      <c r="B25" s="47"/>
      <c r="C25" s="49"/>
      <c r="D25" s="48"/>
    </row>
    <row r="26" spans="1:12" x14ac:dyDescent="0.25">
      <c r="B26" s="47"/>
      <c r="C26" s="48"/>
      <c r="D26" s="48"/>
    </row>
    <row r="27" spans="1:12" x14ac:dyDescent="0.25">
      <c r="B27" s="47"/>
      <c r="C27" s="48"/>
      <c r="D27" s="48"/>
    </row>
    <row r="28" spans="1:12" x14ac:dyDescent="0.25">
      <c r="B28" s="47"/>
      <c r="C28" s="48"/>
      <c r="D28" s="48"/>
    </row>
    <row r="29" spans="1:12" x14ac:dyDescent="0.25">
      <c r="B29" s="47"/>
      <c r="C29" s="48"/>
      <c r="D29" s="48"/>
    </row>
    <row r="30" spans="1:12" x14ac:dyDescent="0.25">
      <c r="B30" s="47"/>
      <c r="C30" s="48"/>
      <c r="D30" s="48"/>
    </row>
    <row r="31" spans="1:12" x14ac:dyDescent="0.25">
      <c r="B31" s="47"/>
      <c r="C31" s="48"/>
      <c r="D31" s="48"/>
    </row>
    <row r="32" spans="1:12" x14ac:dyDescent="0.25">
      <c r="B32" s="47"/>
      <c r="C32" s="48"/>
      <c r="D32" s="48"/>
    </row>
    <row r="33" spans="2:4" x14ac:dyDescent="0.25">
      <c r="B33" s="47"/>
      <c r="C33" s="48"/>
      <c r="D33" s="48"/>
    </row>
    <row r="34" spans="2:4" x14ac:dyDescent="0.25">
      <c r="B34" s="47"/>
      <c r="C34" s="48"/>
      <c r="D34" s="48"/>
    </row>
    <row r="35" spans="2:4" x14ac:dyDescent="0.25">
      <c r="B35" s="47"/>
      <c r="C35" s="48"/>
      <c r="D35" s="48"/>
    </row>
    <row r="36" spans="2:4" x14ac:dyDescent="0.25">
      <c r="B36" s="47"/>
      <c r="C36" s="48"/>
      <c r="D36" s="48"/>
    </row>
    <row r="37" spans="2:4" x14ac:dyDescent="0.25">
      <c r="B37" s="47"/>
      <c r="C37" s="49"/>
      <c r="D37" s="48"/>
    </row>
    <row r="38" spans="2:4" x14ac:dyDescent="0.25">
      <c r="B38" s="47"/>
      <c r="C38" s="48"/>
      <c r="D38" s="48"/>
    </row>
    <row r="39" spans="2:4" x14ac:dyDescent="0.25">
      <c r="B39" s="47"/>
      <c r="C39" s="49"/>
      <c r="D39" s="48"/>
    </row>
    <row r="40" spans="2:4" x14ac:dyDescent="0.25">
      <c r="B40" s="47"/>
      <c r="C40" s="48"/>
      <c r="D40" s="48"/>
    </row>
    <row r="41" spans="2:4" x14ac:dyDescent="0.25">
      <c r="B41" s="47"/>
      <c r="C41" s="48"/>
      <c r="D41" s="48"/>
    </row>
    <row r="42" spans="2:4" x14ac:dyDescent="0.25">
      <c r="B42" s="47"/>
      <c r="C42" s="49"/>
      <c r="D42" s="48"/>
    </row>
    <row r="43" spans="2:4" x14ac:dyDescent="0.25">
      <c r="B43" s="47"/>
      <c r="C43" s="49"/>
      <c r="D43" s="48"/>
    </row>
    <row r="44" spans="2:4" x14ac:dyDescent="0.25">
      <c r="B44" s="47"/>
      <c r="C44" s="48"/>
      <c r="D44" s="48"/>
    </row>
    <row r="45" spans="2:4" x14ac:dyDescent="0.25">
      <c r="B45" s="47"/>
      <c r="C45" s="48"/>
      <c r="D45" s="48"/>
    </row>
    <row r="46" spans="2:4" x14ac:dyDescent="0.25">
      <c r="B46" s="47"/>
      <c r="C46" s="48"/>
      <c r="D46" s="48"/>
    </row>
    <row r="47" spans="2:4" x14ac:dyDescent="0.25">
      <c r="B47" s="47"/>
      <c r="C47" s="48"/>
      <c r="D47" s="48"/>
    </row>
    <row r="48" spans="2:4" x14ac:dyDescent="0.25">
      <c r="B48" s="47"/>
      <c r="C48" s="49"/>
      <c r="D48" s="48"/>
    </row>
    <row r="49" spans="2:4" x14ac:dyDescent="0.25">
      <c r="B49" s="47"/>
      <c r="C49" s="48"/>
      <c r="D49" s="48"/>
    </row>
    <row r="50" spans="2:4" x14ac:dyDescent="0.25">
      <c r="B50" s="47"/>
      <c r="C50" s="48"/>
      <c r="D50" s="48"/>
    </row>
    <row r="51" spans="2:4" x14ac:dyDescent="0.25">
      <c r="B51" s="47"/>
      <c r="C51" s="48"/>
      <c r="D51" s="48"/>
    </row>
    <row r="52" spans="2:4" x14ac:dyDescent="0.25">
      <c r="B52" s="47"/>
      <c r="C52" s="48"/>
      <c r="D52" s="48"/>
    </row>
    <row r="53" spans="2:4" x14ac:dyDescent="0.25">
      <c r="B53" s="47"/>
      <c r="C53" s="49"/>
      <c r="D53" s="48"/>
    </row>
    <row r="54" spans="2:4" x14ac:dyDescent="0.25">
      <c r="B54" s="47"/>
      <c r="C54" s="49"/>
      <c r="D54" s="48"/>
    </row>
    <row r="55" spans="2:4" x14ac:dyDescent="0.25">
      <c r="B55" s="47"/>
      <c r="C55" s="49"/>
      <c r="D55" s="48"/>
    </row>
    <row r="56" spans="2:4" x14ac:dyDescent="0.25">
      <c r="B56" s="47"/>
      <c r="C56" s="50"/>
      <c r="D56" s="48"/>
    </row>
    <row r="57" spans="2:4" x14ac:dyDescent="0.25">
      <c r="B57" s="47"/>
      <c r="C57" s="48"/>
      <c r="D57" s="48"/>
    </row>
    <row r="58" spans="2:4" x14ac:dyDescent="0.25">
      <c r="B58" s="47"/>
      <c r="C58" s="49"/>
      <c r="D58" s="48"/>
    </row>
    <row r="59" spans="2:4" x14ac:dyDescent="0.25">
      <c r="B59" s="47"/>
      <c r="C59" s="49"/>
      <c r="D59" s="48"/>
    </row>
    <row r="60" spans="2:4" x14ac:dyDescent="0.25">
      <c r="B60" s="47"/>
      <c r="C60" s="48"/>
      <c r="D60" s="48"/>
    </row>
    <row r="61" spans="2:4" x14ac:dyDescent="0.25">
      <c r="B61" s="47"/>
      <c r="C61" s="48"/>
      <c r="D61" s="48"/>
    </row>
    <row r="62" spans="2:4" x14ac:dyDescent="0.25">
      <c r="B62" s="47"/>
      <c r="C62" s="48"/>
      <c r="D62" s="48"/>
    </row>
    <row r="63" spans="2:4" x14ac:dyDescent="0.25">
      <c r="B63" s="47"/>
      <c r="C63" s="48"/>
      <c r="D63" s="48"/>
    </row>
    <row r="64" spans="2:4" x14ac:dyDescent="0.25">
      <c r="B64" s="47"/>
      <c r="C64" s="48"/>
      <c r="D64" s="48"/>
    </row>
    <row r="65" spans="2:4" x14ac:dyDescent="0.25">
      <c r="B65" s="47"/>
      <c r="C65" s="48"/>
      <c r="D65" s="48"/>
    </row>
    <row r="66" spans="2:4" x14ac:dyDescent="0.25">
      <c r="B66" s="47"/>
      <c r="C66" s="48"/>
      <c r="D66" s="48"/>
    </row>
    <row r="67" spans="2:4" x14ac:dyDescent="0.25">
      <c r="B67" s="47"/>
      <c r="C67" s="48"/>
      <c r="D67" s="48"/>
    </row>
    <row r="68" spans="2:4" x14ac:dyDescent="0.25">
      <c r="B68" s="47"/>
      <c r="C68" s="48"/>
      <c r="D68" s="48"/>
    </row>
    <row r="69" spans="2:4" x14ac:dyDescent="0.25">
      <c r="B69" s="47"/>
      <c r="C69" s="48"/>
      <c r="D69" s="48"/>
    </row>
    <row r="70" spans="2:4" x14ac:dyDescent="0.25">
      <c r="B70" s="47"/>
      <c r="C70" s="48"/>
      <c r="D70" s="48"/>
    </row>
    <row r="71" spans="2:4" x14ac:dyDescent="0.25">
      <c r="B71" s="47"/>
      <c r="C71" s="49"/>
      <c r="D71" s="48"/>
    </row>
    <row r="72" spans="2:4" x14ac:dyDescent="0.25">
      <c r="B72" s="47"/>
      <c r="C72" s="48"/>
      <c r="D72" s="48"/>
    </row>
    <row r="73" spans="2:4" x14ac:dyDescent="0.25">
      <c r="B73" s="47"/>
      <c r="C73" s="49"/>
      <c r="D73" s="48"/>
    </row>
    <row r="74" spans="2:4" x14ac:dyDescent="0.25">
      <c r="B74" s="47"/>
      <c r="C74" s="48"/>
      <c r="D74" s="48"/>
    </row>
    <row r="75" spans="2:4" x14ac:dyDescent="0.25">
      <c r="B75" s="47"/>
      <c r="C75" s="48"/>
      <c r="D75" s="48"/>
    </row>
    <row r="76" spans="2:4" x14ac:dyDescent="0.25">
      <c r="B76" s="47"/>
      <c r="C76" s="49"/>
      <c r="D76" s="48"/>
    </row>
    <row r="77" spans="2:4" x14ac:dyDescent="0.25">
      <c r="B77" s="47"/>
      <c r="C77" s="49"/>
      <c r="D77" s="48"/>
    </row>
    <row r="78" spans="2:4" x14ac:dyDescent="0.25">
      <c r="B78" s="47"/>
      <c r="C78" s="48"/>
      <c r="D78" s="48"/>
    </row>
    <row r="79" spans="2:4" x14ac:dyDescent="0.25">
      <c r="B79" s="47"/>
      <c r="C79" s="48"/>
      <c r="D79" s="48"/>
    </row>
    <row r="80" spans="2:4" x14ac:dyDescent="0.25">
      <c r="B80" s="47"/>
      <c r="C80" s="48"/>
      <c r="D80" s="48"/>
    </row>
    <row r="81" spans="2:4" x14ac:dyDescent="0.25">
      <c r="B81" s="47"/>
      <c r="C81" s="48"/>
      <c r="D81" s="48"/>
    </row>
    <row r="82" spans="2:4" x14ac:dyDescent="0.25">
      <c r="B82" s="47"/>
      <c r="C82" s="49"/>
      <c r="D82" s="48"/>
    </row>
    <row r="83" spans="2:4" x14ac:dyDescent="0.25">
      <c r="B83" s="47"/>
      <c r="C83" s="48"/>
      <c r="D83" s="48"/>
    </row>
    <row r="84" spans="2:4" x14ac:dyDescent="0.25">
      <c r="B84" s="47"/>
      <c r="C84" s="48"/>
      <c r="D84" s="48"/>
    </row>
    <row r="85" spans="2:4" x14ac:dyDescent="0.25">
      <c r="B85" s="47"/>
      <c r="C85" s="48"/>
      <c r="D85" s="48"/>
    </row>
    <row r="86" spans="2:4" x14ac:dyDescent="0.25">
      <c r="B86" s="47"/>
      <c r="C86" s="48"/>
      <c r="D86" s="48"/>
    </row>
    <row r="87" spans="2:4" x14ac:dyDescent="0.25">
      <c r="B87" s="47"/>
      <c r="C87" s="49"/>
      <c r="D87" s="48"/>
    </row>
    <row r="88" spans="2:4" x14ac:dyDescent="0.25">
      <c r="B88" s="47"/>
      <c r="C88" s="49"/>
      <c r="D88" s="48"/>
    </row>
    <row r="89" spans="2:4" x14ac:dyDescent="0.25">
      <c r="B89" s="47"/>
      <c r="C89" s="49"/>
      <c r="D89" s="48"/>
    </row>
    <row r="90" spans="2:4" x14ac:dyDescent="0.25">
      <c r="B90" s="47"/>
      <c r="C90" s="50"/>
      <c r="D90" s="48"/>
    </row>
    <row r="91" spans="2:4" x14ac:dyDescent="0.25">
      <c r="B91" s="47"/>
      <c r="C91" s="50"/>
      <c r="D91" s="48"/>
    </row>
    <row r="92" spans="2:4" x14ac:dyDescent="0.25">
      <c r="B92" s="47"/>
      <c r="C92" s="48"/>
      <c r="D92" s="48"/>
    </row>
    <row r="93" spans="2:4" x14ac:dyDescent="0.25">
      <c r="B93" s="47"/>
      <c r="C93" s="49"/>
      <c r="D93" s="48"/>
    </row>
    <row r="94" spans="2:4" x14ac:dyDescent="0.25">
      <c r="B94" s="47"/>
      <c r="C94" s="49"/>
      <c r="D94" s="48"/>
    </row>
    <row r="95" spans="2:4" x14ac:dyDescent="0.25">
      <c r="B95" s="47"/>
      <c r="C95" s="48"/>
      <c r="D95" s="48"/>
    </row>
    <row r="96" spans="2:4" x14ac:dyDescent="0.25">
      <c r="B96" s="47"/>
      <c r="C96" s="48"/>
      <c r="D96" s="48"/>
    </row>
    <row r="97" spans="2:4" x14ac:dyDescent="0.25">
      <c r="B97" s="47"/>
      <c r="C97" s="48"/>
      <c r="D97" s="48"/>
    </row>
    <row r="98" spans="2:4" x14ac:dyDescent="0.25">
      <c r="B98" s="47"/>
      <c r="C98" s="48"/>
      <c r="D98" s="48"/>
    </row>
    <row r="99" spans="2:4" x14ac:dyDescent="0.25">
      <c r="B99" s="47"/>
      <c r="C99" s="48"/>
      <c r="D99" s="48"/>
    </row>
    <row r="100" spans="2:4" x14ac:dyDescent="0.25">
      <c r="B100" s="47"/>
      <c r="C100" s="48"/>
      <c r="D100" s="48"/>
    </row>
    <row r="101" spans="2:4" x14ac:dyDescent="0.25">
      <c r="B101" s="47"/>
      <c r="C101" s="48"/>
      <c r="D101" s="48"/>
    </row>
    <row r="102" spans="2:4" x14ac:dyDescent="0.25">
      <c r="B102" s="47"/>
      <c r="C102" s="48"/>
      <c r="D102" s="48"/>
    </row>
    <row r="103" spans="2:4" x14ac:dyDescent="0.25">
      <c r="B103" s="47"/>
      <c r="C103" s="48"/>
      <c r="D103" s="48"/>
    </row>
    <row r="104" spans="2:4" x14ac:dyDescent="0.25">
      <c r="B104" s="47"/>
      <c r="C104" s="48"/>
      <c r="D104" s="48"/>
    </row>
    <row r="105" spans="2:4" x14ac:dyDescent="0.25">
      <c r="B105" s="47"/>
      <c r="C105" s="48"/>
      <c r="D105" s="48"/>
    </row>
    <row r="106" spans="2:4" x14ac:dyDescent="0.25">
      <c r="B106" s="47"/>
      <c r="C106" s="48"/>
      <c r="D106" s="48"/>
    </row>
    <row r="107" spans="2:4" x14ac:dyDescent="0.25">
      <c r="B107" s="47"/>
      <c r="C107" s="49"/>
      <c r="D107" s="48"/>
    </row>
    <row r="108" spans="2:4" x14ac:dyDescent="0.25">
      <c r="B108" s="47"/>
      <c r="C108" s="48"/>
      <c r="D108" s="48"/>
    </row>
    <row r="109" spans="2:4" x14ac:dyDescent="0.25">
      <c r="B109" s="47"/>
      <c r="C109" s="49"/>
      <c r="D109" s="48"/>
    </row>
    <row r="110" spans="2:4" x14ac:dyDescent="0.25">
      <c r="B110" s="47"/>
      <c r="C110" s="48"/>
      <c r="D110" s="48"/>
    </row>
    <row r="111" spans="2:4" x14ac:dyDescent="0.25">
      <c r="B111" s="47"/>
      <c r="C111" s="48"/>
      <c r="D111" s="48"/>
    </row>
    <row r="112" spans="2:4" x14ac:dyDescent="0.25">
      <c r="B112" s="47"/>
      <c r="C112" s="49"/>
      <c r="D112" s="48"/>
    </row>
    <row r="113" spans="2:4" x14ac:dyDescent="0.25">
      <c r="B113" s="47"/>
      <c r="C113" s="49"/>
      <c r="D113" s="48"/>
    </row>
    <row r="114" spans="2:4" x14ac:dyDescent="0.25">
      <c r="B114" s="47"/>
      <c r="C114" s="48"/>
      <c r="D114" s="48"/>
    </row>
    <row r="115" spans="2:4" x14ac:dyDescent="0.25">
      <c r="B115" s="47"/>
      <c r="C115" s="48"/>
      <c r="D115" s="48"/>
    </row>
    <row r="116" spans="2:4" x14ac:dyDescent="0.25">
      <c r="B116" s="47"/>
      <c r="C116" s="48"/>
      <c r="D116" s="48"/>
    </row>
    <row r="117" spans="2:4" x14ac:dyDescent="0.25">
      <c r="B117" s="47"/>
      <c r="C117" s="48"/>
      <c r="D117" s="48"/>
    </row>
    <row r="118" spans="2:4" x14ac:dyDescent="0.25">
      <c r="B118" s="47"/>
      <c r="C118" s="49"/>
      <c r="D118" s="48"/>
    </row>
    <row r="119" spans="2:4" x14ac:dyDescent="0.25">
      <c r="B119" s="47"/>
      <c r="C119" s="48"/>
      <c r="D119" s="48"/>
    </row>
    <row r="120" spans="2:4" x14ac:dyDescent="0.25">
      <c r="B120" s="47"/>
      <c r="C120" s="48"/>
      <c r="D120" s="48"/>
    </row>
    <row r="121" spans="2:4" x14ac:dyDescent="0.25">
      <c r="B121" s="47"/>
      <c r="C121" s="48"/>
      <c r="D121" s="48"/>
    </row>
    <row r="122" spans="2:4" x14ac:dyDescent="0.25">
      <c r="B122" s="47"/>
      <c r="C122" s="48"/>
      <c r="D122" s="48"/>
    </row>
    <row r="123" spans="2:4" x14ac:dyDescent="0.25">
      <c r="B123" s="47"/>
      <c r="C123" s="49"/>
      <c r="D123" s="48"/>
    </row>
    <row r="124" spans="2:4" x14ac:dyDescent="0.25">
      <c r="B124" s="47"/>
      <c r="C124" s="49"/>
      <c r="D124" s="48"/>
    </row>
    <row r="125" spans="2:4" x14ac:dyDescent="0.25">
      <c r="B125" s="47"/>
      <c r="C125" s="50"/>
      <c r="D125" s="48"/>
    </row>
    <row r="126" spans="2:4" x14ac:dyDescent="0.25">
      <c r="B126" s="47"/>
      <c r="C126" s="48"/>
      <c r="D126" s="48"/>
    </row>
    <row r="127" spans="2:4" x14ac:dyDescent="0.25">
      <c r="B127" s="47"/>
      <c r="C127" s="49"/>
      <c r="D127" s="48"/>
    </row>
    <row r="128" spans="2:4" x14ac:dyDescent="0.25">
      <c r="B128" s="47"/>
      <c r="C128" s="49"/>
      <c r="D128" s="48"/>
    </row>
    <row r="129" spans="2:4" x14ac:dyDescent="0.25">
      <c r="B129" s="47"/>
      <c r="C129" s="48"/>
      <c r="D129" s="48"/>
    </row>
    <row r="130" spans="2:4" x14ac:dyDescent="0.25">
      <c r="B130" s="47"/>
      <c r="C130" s="48"/>
      <c r="D130" s="48"/>
    </row>
    <row r="131" spans="2:4" x14ac:dyDescent="0.25">
      <c r="B131" s="47"/>
      <c r="C131" s="48"/>
      <c r="D131" s="48"/>
    </row>
    <row r="132" spans="2:4" x14ac:dyDescent="0.25">
      <c r="B132" s="47"/>
      <c r="C132" s="48"/>
      <c r="D132" s="48"/>
    </row>
    <row r="133" spans="2:4" x14ac:dyDescent="0.25">
      <c r="B133" s="47"/>
      <c r="C133" s="48"/>
      <c r="D133" s="48"/>
    </row>
    <row r="134" spans="2:4" x14ac:dyDescent="0.25">
      <c r="B134" s="47"/>
      <c r="C134" s="48"/>
      <c r="D134" s="48"/>
    </row>
    <row r="135" spans="2:4" x14ac:dyDescent="0.25">
      <c r="B135" s="47"/>
      <c r="C135" s="48"/>
      <c r="D135" s="48"/>
    </row>
    <row r="136" spans="2:4" x14ac:dyDescent="0.25">
      <c r="B136" s="47"/>
      <c r="C136" s="48"/>
      <c r="D136" s="48"/>
    </row>
    <row r="137" spans="2:4" x14ac:dyDescent="0.25">
      <c r="B137" s="47"/>
      <c r="C137" s="48"/>
      <c r="D137" s="48"/>
    </row>
    <row r="138" spans="2:4" x14ac:dyDescent="0.25">
      <c r="B138" s="47"/>
      <c r="C138" s="48"/>
      <c r="D138" s="48"/>
    </row>
    <row r="139" spans="2:4" x14ac:dyDescent="0.25">
      <c r="B139" s="47"/>
      <c r="C139" s="48"/>
      <c r="D139" s="48"/>
    </row>
    <row r="140" spans="2:4" x14ac:dyDescent="0.25">
      <c r="B140" s="47"/>
      <c r="C140" s="49"/>
      <c r="D140" s="48"/>
    </row>
    <row r="141" spans="2:4" x14ac:dyDescent="0.25">
      <c r="B141" s="47"/>
      <c r="C141" s="48"/>
      <c r="D141" s="48"/>
    </row>
    <row r="142" spans="2:4" x14ac:dyDescent="0.25">
      <c r="B142" s="47"/>
      <c r="C142" s="49"/>
      <c r="D142" s="48"/>
    </row>
    <row r="143" spans="2:4" x14ac:dyDescent="0.25">
      <c r="B143" s="47"/>
      <c r="C143" s="48"/>
      <c r="D143" s="48"/>
    </row>
    <row r="144" spans="2:4" x14ac:dyDescent="0.25">
      <c r="B144" s="47"/>
      <c r="C144" s="48"/>
      <c r="D144" s="48"/>
    </row>
    <row r="145" spans="2:4" x14ac:dyDescent="0.25">
      <c r="B145" s="47"/>
      <c r="C145" s="49"/>
      <c r="D145" s="48"/>
    </row>
    <row r="146" spans="2:4" x14ac:dyDescent="0.25">
      <c r="B146" s="47"/>
      <c r="C146" s="49"/>
      <c r="D146" s="48"/>
    </row>
    <row r="147" spans="2:4" x14ac:dyDescent="0.25">
      <c r="B147" s="47"/>
      <c r="C147" s="48"/>
      <c r="D147" s="48"/>
    </row>
    <row r="148" spans="2:4" x14ac:dyDescent="0.25">
      <c r="B148" s="47"/>
      <c r="C148" s="48"/>
      <c r="D148" s="48"/>
    </row>
    <row r="149" spans="2:4" x14ac:dyDescent="0.25">
      <c r="B149" s="47"/>
      <c r="C149" s="48"/>
      <c r="D149" s="48"/>
    </row>
    <row r="150" spans="2:4" x14ac:dyDescent="0.25">
      <c r="B150" s="47"/>
      <c r="C150" s="48"/>
      <c r="D150" s="48"/>
    </row>
    <row r="151" spans="2:4" x14ac:dyDescent="0.25">
      <c r="B151" s="47"/>
      <c r="C151" s="49"/>
      <c r="D151" s="48"/>
    </row>
    <row r="152" spans="2:4" x14ac:dyDescent="0.25">
      <c r="B152" s="47"/>
      <c r="C152" s="48"/>
      <c r="D152" s="48"/>
    </row>
    <row r="153" spans="2:4" x14ac:dyDescent="0.25">
      <c r="B153" s="47"/>
      <c r="C153" s="48"/>
      <c r="D153" s="48"/>
    </row>
    <row r="154" spans="2:4" x14ac:dyDescent="0.25">
      <c r="B154" s="47"/>
      <c r="C154" s="48"/>
      <c r="D154" s="48"/>
    </row>
    <row r="155" spans="2:4" x14ac:dyDescent="0.25">
      <c r="B155" s="47"/>
      <c r="C155" s="48"/>
      <c r="D155" s="48"/>
    </row>
    <row r="156" spans="2:4" x14ac:dyDescent="0.25">
      <c r="B156" s="47"/>
      <c r="C156" s="49"/>
      <c r="D156" s="48"/>
    </row>
    <row r="157" spans="2:4" x14ac:dyDescent="0.25">
      <c r="B157" s="47"/>
      <c r="C157" s="49"/>
      <c r="D157" s="48"/>
    </row>
    <row r="158" spans="2:4" x14ac:dyDescent="0.25">
      <c r="B158" s="51"/>
      <c r="C158" s="52"/>
      <c r="D158" s="52"/>
    </row>
    <row r="159" spans="2:4" x14ac:dyDescent="0.25">
      <c r="B159" s="51"/>
      <c r="C159" s="52"/>
      <c r="D159" s="52"/>
    </row>
    <row r="160" spans="2:4" x14ac:dyDescent="0.25">
      <c r="B160" s="47"/>
      <c r="C160" s="48"/>
      <c r="D160" s="48"/>
    </row>
    <row r="161" spans="2:4" x14ac:dyDescent="0.25">
      <c r="B161" s="47"/>
      <c r="C161" s="50"/>
      <c r="D161" s="48"/>
    </row>
    <row r="162" spans="2:4" x14ac:dyDescent="0.25">
      <c r="B162" s="47"/>
      <c r="C162" s="50"/>
      <c r="D162" s="48"/>
    </row>
    <row r="163" spans="2:4" x14ac:dyDescent="0.25">
      <c r="B163" s="47"/>
      <c r="C163" s="50"/>
      <c r="D163" s="48"/>
    </row>
    <row r="164" spans="2:4" x14ac:dyDescent="0.25">
      <c r="B164" s="47"/>
      <c r="C164" s="50"/>
      <c r="D164" s="48"/>
    </row>
    <row r="165" spans="2:4" x14ac:dyDescent="0.25">
      <c r="B165" s="51"/>
      <c r="C165" s="52"/>
      <c r="D165" s="52"/>
    </row>
    <row r="166" spans="2:4" x14ac:dyDescent="0.25">
      <c r="B166" s="51"/>
      <c r="C166" s="52"/>
      <c r="D166" s="52"/>
    </row>
    <row r="167" spans="2:4" x14ac:dyDescent="0.25">
      <c r="B167" s="47"/>
      <c r="C167" s="48"/>
      <c r="D167" s="48"/>
    </row>
    <row r="168" spans="2:4" x14ac:dyDescent="0.25">
      <c r="B168" s="47"/>
      <c r="C168" s="50"/>
      <c r="D168" s="48"/>
    </row>
    <row r="169" spans="2:4" x14ac:dyDescent="0.25">
      <c r="B169" s="47"/>
      <c r="C169" s="50"/>
      <c r="D169" s="48"/>
    </row>
    <row r="170" spans="2:4" x14ac:dyDescent="0.25">
      <c r="B170" s="47"/>
      <c r="C170" s="50"/>
      <c r="D170" s="48"/>
    </row>
    <row r="171" spans="2:4" x14ac:dyDescent="0.25">
      <c r="B171" s="47"/>
      <c r="C171" s="50"/>
      <c r="D171" s="48"/>
    </row>
    <row r="172" spans="2:4" x14ac:dyDescent="0.25">
      <c r="B172" s="51"/>
      <c r="C172" s="52"/>
      <c r="D172" s="52"/>
    </row>
    <row r="173" spans="2:4" x14ac:dyDescent="0.25">
      <c r="B173" s="47"/>
      <c r="C173" s="48"/>
      <c r="D173" s="48"/>
    </row>
    <row r="174" spans="2:4" x14ac:dyDescent="0.25">
      <c r="B174" s="47"/>
      <c r="C174" s="50"/>
      <c r="D174" s="48"/>
    </row>
    <row r="175" spans="2:4" x14ac:dyDescent="0.25">
      <c r="B175" s="47"/>
      <c r="C175" s="50"/>
      <c r="D175" s="48"/>
    </row>
    <row r="176" spans="2:4" x14ac:dyDescent="0.25">
      <c r="B176" s="47"/>
      <c r="C176" s="50"/>
      <c r="D176" s="48"/>
    </row>
    <row r="177" spans="2:4" x14ac:dyDescent="0.25">
      <c r="B177" s="47"/>
      <c r="C177" s="48"/>
      <c r="D177" s="48"/>
    </row>
    <row r="178" spans="2:4" x14ac:dyDescent="0.25">
      <c r="B178" s="47"/>
      <c r="C178" s="49"/>
      <c r="D178" s="48"/>
    </row>
    <row r="179" spans="2:4" x14ac:dyDescent="0.25">
      <c r="B179" s="47"/>
      <c r="C179" s="49"/>
      <c r="D179" s="48"/>
    </row>
    <row r="180" spans="2:4" x14ac:dyDescent="0.25">
      <c r="B180" s="47"/>
      <c r="C180" s="49"/>
      <c r="D180" s="48"/>
    </row>
    <row r="181" spans="2:4" x14ac:dyDescent="0.25">
      <c r="B181" s="47"/>
      <c r="C181" s="49"/>
      <c r="D181" s="48"/>
    </row>
    <row r="182" spans="2:4" x14ac:dyDescent="0.25">
      <c r="B182" s="51"/>
      <c r="C182" s="52"/>
      <c r="D182" s="52"/>
    </row>
    <row r="183" spans="2:4" x14ac:dyDescent="0.25">
      <c r="B183" s="51"/>
      <c r="C183" s="52"/>
      <c r="D183" s="52"/>
    </row>
    <row r="184" spans="2:4" x14ac:dyDescent="0.25">
      <c r="B184" s="51"/>
      <c r="C184" s="52"/>
      <c r="D184" s="52"/>
    </row>
    <row r="185" spans="2:4" x14ac:dyDescent="0.25">
      <c r="B185" s="47"/>
      <c r="C185" s="50"/>
      <c r="D185" s="48"/>
    </row>
    <row r="186" spans="2:4" x14ac:dyDescent="0.25">
      <c r="B186" s="47"/>
      <c r="C186" s="50"/>
      <c r="D186" s="48"/>
    </row>
    <row r="187" spans="2:4" x14ac:dyDescent="0.25">
      <c r="B187" s="51"/>
      <c r="C187" s="52"/>
      <c r="D187" s="52"/>
    </row>
    <row r="188" spans="2:4" x14ac:dyDescent="0.25">
      <c r="B188" s="47"/>
      <c r="C188" s="50"/>
      <c r="D188" s="48"/>
    </row>
    <row r="189" spans="2:4" x14ac:dyDescent="0.25">
      <c r="B189" s="47"/>
      <c r="C189" s="50"/>
      <c r="D189" s="48"/>
    </row>
    <row r="190" spans="2:4" x14ac:dyDescent="0.25">
      <c r="B190" s="51"/>
      <c r="C190" s="52"/>
      <c r="D190" s="52"/>
    </row>
    <row r="191" spans="2:4" x14ac:dyDescent="0.25">
      <c r="B191" s="47"/>
      <c r="C191" s="48"/>
      <c r="D191" s="48"/>
    </row>
    <row r="192" spans="2:4" x14ac:dyDescent="0.25">
      <c r="B192" s="47"/>
      <c r="C192" s="50"/>
      <c r="D192" s="48"/>
    </row>
    <row r="193" spans="2:4" x14ac:dyDescent="0.25">
      <c r="B193" s="47"/>
      <c r="C193" s="50"/>
      <c r="D193" s="48"/>
    </row>
    <row r="194" spans="2:4" x14ac:dyDescent="0.25">
      <c r="B194" s="51"/>
      <c r="C194" s="52"/>
      <c r="D194" s="52"/>
    </row>
    <row r="195" spans="2:4" x14ac:dyDescent="0.25">
      <c r="B195" s="47"/>
      <c r="C195" s="48"/>
      <c r="D195" s="48"/>
    </row>
    <row r="196" spans="2:4" x14ac:dyDescent="0.25">
      <c r="B196" s="47"/>
      <c r="C196" s="50"/>
      <c r="D196" s="48"/>
    </row>
    <row r="197" spans="2:4" x14ac:dyDescent="0.25">
      <c r="B197" s="47"/>
      <c r="C197" s="50"/>
      <c r="D197" s="48"/>
    </row>
    <row r="198" spans="2:4" x14ac:dyDescent="0.25">
      <c r="B198" s="47"/>
      <c r="C198" s="50"/>
      <c r="D198" s="48"/>
    </row>
    <row r="199" spans="2:4" x14ac:dyDescent="0.25">
      <c r="B199" s="47"/>
      <c r="C199" s="50"/>
      <c r="D199" s="48"/>
    </row>
    <row r="200" spans="2:4" x14ac:dyDescent="0.25">
      <c r="B200" s="47"/>
      <c r="C200" s="48"/>
      <c r="D200" s="48"/>
    </row>
    <row r="201" spans="2:4" x14ac:dyDescent="0.25">
      <c r="B201" s="47"/>
      <c r="C201" s="49"/>
      <c r="D201" s="48"/>
    </row>
    <row r="202" spans="2:4" x14ac:dyDescent="0.25">
      <c r="B202" s="47"/>
      <c r="C202" s="49"/>
      <c r="D202" s="48"/>
    </row>
    <row r="203" spans="2:4" x14ac:dyDescent="0.25">
      <c r="B203" s="47"/>
      <c r="C203" s="49"/>
      <c r="D203" s="48"/>
    </row>
    <row r="204" spans="2:4" x14ac:dyDescent="0.25">
      <c r="B204" s="47"/>
      <c r="C204" s="49"/>
      <c r="D204" s="48"/>
    </row>
    <row r="205" spans="2:4" x14ac:dyDescent="0.25">
      <c r="B205" s="47"/>
      <c r="C205" s="49"/>
      <c r="D205" s="48"/>
    </row>
    <row r="206" spans="2:4" x14ac:dyDescent="0.25">
      <c r="B206" s="47"/>
      <c r="C206" s="49"/>
      <c r="D206" s="48"/>
    </row>
    <row r="207" spans="2:4" x14ac:dyDescent="0.25">
      <c r="B207" s="47"/>
      <c r="C207" s="49"/>
      <c r="D207" s="48"/>
    </row>
    <row r="208" spans="2:4" x14ac:dyDescent="0.25">
      <c r="B208" s="47"/>
      <c r="C208" s="49"/>
      <c r="D208" s="48"/>
    </row>
    <row r="209" spans="2:4" x14ac:dyDescent="0.25">
      <c r="B209" s="51"/>
      <c r="C209" s="52"/>
      <c r="D209" s="52"/>
    </row>
    <row r="210" spans="2:4" x14ac:dyDescent="0.25">
      <c r="B210" s="47"/>
      <c r="C210" s="48"/>
      <c r="D210" s="48"/>
    </row>
    <row r="211" spans="2:4" x14ac:dyDescent="0.25">
      <c r="B211" s="47"/>
      <c r="C211" s="50"/>
      <c r="D211" s="48"/>
    </row>
    <row r="212" spans="2:4" x14ac:dyDescent="0.25">
      <c r="B212" s="47"/>
      <c r="C212" s="50"/>
      <c r="D212" s="48"/>
    </row>
    <row r="213" spans="2:4" x14ac:dyDescent="0.25">
      <c r="B213" s="47"/>
      <c r="C213" s="50"/>
      <c r="D213" s="48"/>
    </row>
    <row r="214" spans="2:4" x14ac:dyDescent="0.25">
      <c r="B214" s="47"/>
      <c r="C214" s="50"/>
      <c r="D214" s="48"/>
    </row>
    <row r="215" spans="2:4" x14ac:dyDescent="0.25">
      <c r="B215" s="47"/>
      <c r="C215" s="50"/>
      <c r="D215" s="48"/>
    </row>
    <row r="216" spans="2:4" x14ac:dyDescent="0.25">
      <c r="B216" s="51"/>
      <c r="C216" s="52"/>
      <c r="D216" s="52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6A6B8-13D4-4EF6-A768-2BF9CD061F18}">
  <sheetPr>
    <tabColor theme="0" tint="-0.14999847407452621"/>
  </sheetPr>
  <dimension ref="A1:AA48"/>
  <sheetViews>
    <sheetView topLeftCell="B7" zoomScale="80" zoomScaleNormal="80" zoomScaleSheetLayoutView="90" workbookViewId="0">
      <selection activeCell="G19" sqref="G19"/>
    </sheetView>
  </sheetViews>
  <sheetFormatPr defaultRowHeight="15" x14ac:dyDescent="0.25"/>
  <cols>
    <col min="1" max="1" width="8.5703125" hidden="1" customWidth="1"/>
    <col min="2" max="2" width="7.85546875" customWidth="1"/>
    <col min="3" max="3" width="7.5703125" customWidth="1"/>
    <col min="4" max="4" width="17" customWidth="1"/>
    <col min="5" max="5" width="10.42578125" customWidth="1"/>
    <col min="6" max="6" width="7.5703125" customWidth="1"/>
    <col min="7" max="7" width="17.7109375" customWidth="1"/>
    <col min="8" max="9" width="9.28515625" customWidth="1"/>
    <col min="10" max="10" width="19.7109375" customWidth="1"/>
    <col min="11" max="11" width="11.140625" customWidth="1"/>
    <col min="12" max="12" width="9.28515625" customWidth="1"/>
    <col min="13" max="13" width="13" customWidth="1"/>
    <col min="14" max="14" width="9.28515625" customWidth="1"/>
    <col min="15" max="15" width="10.7109375" customWidth="1"/>
    <col min="16" max="16" width="6.7109375" customWidth="1"/>
    <col min="17" max="17" width="5.42578125" customWidth="1"/>
    <col min="19" max="19" width="11.28515625" customWidth="1"/>
    <col min="27" max="27" width="30.5703125" customWidth="1"/>
  </cols>
  <sheetData>
    <row r="1" spans="2:27" s="159" customFormat="1" ht="21.75" customHeight="1" x14ac:dyDescent="0.3">
      <c r="B1" s="154" t="s">
        <v>1237</v>
      </c>
      <c r="C1" s="155"/>
      <c r="D1" s="156"/>
      <c r="E1" s="154" t="s">
        <v>1238</v>
      </c>
      <c r="F1" s="155"/>
      <c r="G1" s="155"/>
      <c r="H1" s="155"/>
      <c r="I1" s="155"/>
      <c r="J1" s="157"/>
      <c r="K1" s="154" t="s">
        <v>1366</v>
      </c>
      <c r="L1" s="155"/>
      <c r="M1" s="155"/>
      <c r="N1" s="155"/>
      <c r="O1" s="155"/>
      <c r="P1" s="155"/>
      <c r="Q1" s="158"/>
    </row>
    <row r="2" spans="2:27" s="159" customFormat="1" ht="15" customHeight="1" x14ac:dyDescent="0.25"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1"/>
      <c r="AA2" s="162" t="s">
        <v>1239</v>
      </c>
    </row>
    <row r="3" spans="2:27" s="159" customFormat="1" ht="15" customHeight="1" x14ac:dyDescent="0.25">
      <c r="B3" s="163" t="s">
        <v>1240</v>
      </c>
      <c r="C3" s="160"/>
      <c r="D3" s="163"/>
      <c r="E3" s="163" t="s">
        <v>1241</v>
      </c>
      <c r="F3" s="160"/>
      <c r="G3" s="160"/>
      <c r="H3" s="160"/>
      <c r="I3" s="160"/>
      <c r="J3" s="163" t="s">
        <v>1242</v>
      </c>
      <c r="K3" s="160"/>
      <c r="L3" s="160"/>
      <c r="M3" s="164" t="s">
        <v>1243</v>
      </c>
      <c r="N3" s="160"/>
      <c r="O3" s="160"/>
      <c r="P3" s="160"/>
      <c r="Q3" s="161"/>
      <c r="AA3" s="162" t="s">
        <v>1244</v>
      </c>
    </row>
    <row r="4" spans="2:27" s="159" customFormat="1" ht="15" customHeight="1" x14ac:dyDescent="0.25">
      <c r="B4" s="165" t="s">
        <v>1245</v>
      </c>
      <c r="E4" s="166" t="s">
        <v>1246</v>
      </c>
      <c r="F4" s="160"/>
      <c r="G4" s="160"/>
      <c r="H4" s="160"/>
      <c r="I4" s="160"/>
      <c r="J4" s="166" t="s">
        <v>1247</v>
      </c>
      <c r="K4" s="160"/>
      <c r="L4" s="160"/>
      <c r="M4" s="160" t="s">
        <v>1248</v>
      </c>
      <c r="N4" s="166"/>
      <c r="O4" s="160"/>
      <c r="P4" s="160"/>
      <c r="Q4" s="161"/>
      <c r="AA4" s="162" t="s">
        <v>1249</v>
      </c>
    </row>
    <row r="5" spans="2:27" s="159" customFormat="1" ht="15" customHeight="1" x14ac:dyDescent="0.25">
      <c r="B5" s="165"/>
      <c r="C5" s="160"/>
      <c r="D5" s="160"/>
      <c r="E5" s="166" t="s">
        <v>1250</v>
      </c>
      <c r="F5" s="160"/>
      <c r="G5" s="160"/>
      <c r="H5" s="160"/>
      <c r="I5" s="160"/>
      <c r="J5" s="166" t="s">
        <v>1251</v>
      </c>
      <c r="K5" s="160"/>
      <c r="L5" s="160"/>
      <c r="M5" s="160" t="s">
        <v>1252</v>
      </c>
      <c r="N5" s="160"/>
      <c r="O5" s="160"/>
      <c r="P5" s="160"/>
      <c r="Q5" s="161"/>
      <c r="AA5" s="162" t="s">
        <v>1253</v>
      </c>
    </row>
    <row r="6" spans="2:27" s="159" customFormat="1" ht="15" customHeight="1" x14ac:dyDescent="0.25">
      <c r="C6" s="160"/>
      <c r="D6" s="160"/>
      <c r="E6" s="166"/>
      <c r="F6" s="160"/>
      <c r="G6" s="160"/>
      <c r="H6" s="160"/>
      <c r="I6" s="160"/>
      <c r="J6" s="160"/>
      <c r="K6" s="160"/>
      <c r="L6" s="160"/>
      <c r="M6" s="160" t="s">
        <v>1254</v>
      </c>
      <c r="N6" s="160"/>
      <c r="O6" s="160"/>
      <c r="P6" s="160"/>
      <c r="Q6" s="161"/>
      <c r="AA6" s="162" t="s">
        <v>1255</v>
      </c>
    </row>
    <row r="7" spans="2:27" s="159" customFormat="1" ht="15" customHeight="1" x14ac:dyDescent="0.25">
      <c r="B7" s="166"/>
      <c r="C7" s="160"/>
      <c r="D7" s="160"/>
      <c r="E7" s="167"/>
      <c r="F7" s="160"/>
      <c r="G7" s="160"/>
      <c r="H7" s="160"/>
      <c r="I7" s="160"/>
      <c r="J7" s="160"/>
      <c r="K7" s="160"/>
      <c r="L7" s="160"/>
      <c r="M7" s="160" t="s">
        <v>1256</v>
      </c>
      <c r="N7" s="160"/>
      <c r="O7" s="160"/>
      <c r="P7" s="160"/>
      <c r="Q7" s="161"/>
      <c r="AA7" s="162" t="s">
        <v>1257</v>
      </c>
    </row>
    <row r="8" spans="2:27" s="159" customFormat="1" ht="15" customHeight="1" x14ac:dyDescent="0.25">
      <c r="B8" s="168" t="s">
        <v>1258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1"/>
      <c r="AA8" s="162" t="s">
        <v>1259</v>
      </c>
    </row>
    <row r="9" spans="2:27" s="159" customFormat="1" ht="15" customHeight="1" x14ac:dyDescent="0.25">
      <c r="B9" s="169" t="s">
        <v>1260</v>
      </c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1"/>
      <c r="AA9" s="162" t="s">
        <v>1261</v>
      </c>
    </row>
    <row r="10" spans="2:27" s="159" customFormat="1" ht="15" customHeight="1" x14ac:dyDescent="0.25">
      <c r="B10" s="160" t="s">
        <v>1262</v>
      </c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1"/>
      <c r="AA10" s="162" t="s">
        <v>1263</v>
      </c>
    </row>
    <row r="11" spans="2:27" s="159" customFormat="1" ht="15" customHeight="1" x14ac:dyDescent="0.25">
      <c r="B11" s="160" t="s">
        <v>1264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1"/>
      <c r="AA11" s="162" t="s">
        <v>1265</v>
      </c>
    </row>
    <row r="12" spans="2:27" s="159" customFormat="1" ht="15" customHeight="1" x14ac:dyDescent="0.25"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1"/>
      <c r="AA12" s="162" t="s">
        <v>1266</v>
      </c>
    </row>
    <row r="13" spans="2:27" s="159" customFormat="1" ht="15" customHeight="1" x14ac:dyDescent="0.25">
      <c r="B13" s="169" t="s">
        <v>1267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1"/>
      <c r="AA13" s="162" t="s">
        <v>1268</v>
      </c>
    </row>
    <row r="14" spans="2:27" s="159" customFormat="1" ht="15" customHeight="1" x14ac:dyDescent="0.25"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1"/>
      <c r="AA14" s="162" t="s">
        <v>1269</v>
      </c>
    </row>
    <row r="15" spans="2:27" s="159" customFormat="1" ht="15" customHeight="1" x14ac:dyDescent="0.25">
      <c r="B15" s="170" t="s">
        <v>1270</v>
      </c>
      <c r="C15" s="160"/>
      <c r="D15" s="160"/>
      <c r="E15" s="160"/>
      <c r="F15" s="160"/>
      <c r="G15" s="160"/>
      <c r="H15" s="160"/>
      <c r="I15" s="160"/>
      <c r="J15" s="170" t="s">
        <v>1271</v>
      </c>
      <c r="K15" s="160"/>
      <c r="L15" s="160"/>
      <c r="M15" s="160"/>
      <c r="N15" s="160"/>
      <c r="O15" s="160"/>
      <c r="P15" s="160"/>
      <c r="Q15" s="161"/>
      <c r="AA15" s="162" t="s">
        <v>1272</v>
      </c>
    </row>
    <row r="16" spans="2:27" s="159" customFormat="1" ht="15" customHeight="1" x14ac:dyDescent="0.25">
      <c r="B16" s="168" t="s">
        <v>1273</v>
      </c>
      <c r="C16" s="160"/>
      <c r="D16" s="160"/>
      <c r="E16" s="160"/>
      <c r="F16" s="160"/>
      <c r="G16" s="160"/>
      <c r="H16" s="160"/>
      <c r="I16" s="160"/>
      <c r="J16" s="159" t="s">
        <v>1274</v>
      </c>
      <c r="K16" s="160"/>
      <c r="L16" s="160"/>
      <c r="M16" s="160"/>
      <c r="N16" s="160"/>
      <c r="O16" s="160"/>
      <c r="P16" s="160"/>
      <c r="Q16" s="161"/>
      <c r="AA16" s="162" t="s">
        <v>1275</v>
      </c>
    </row>
    <row r="17" spans="1:27" s="159" customFormat="1" ht="15" customHeight="1" x14ac:dyDescent="0.25">
      <c r="A17" s="171" t="s">
        <v>1276</v>
      </c>
      <c r="B17" s="172" t="s">
        <v>1277</v>
      </c>
      <c r="C17" s="160"/>
      <c r="D17" s="160"/>
      <c r="E17" s="160"/>
      <c r="F17" s="160"/>
      <c r="G17" s="173"/>
      <c r="H17" s="174"/>
      <c r="I17" s="174"/>
      <c r="J17" s="170" t="s">
        <v>1278</v>
      </c>
      <c r="K17" s="174"/>
      <c r="L17" s="160"/>
      <c r="M17" s="174"/>
      <c r="N17" s="174"/>
      <c r="O17" s="174"/>
      <c r="P17" s="174"/>
      <c r="Q17" s="175"/>
      <c r="R17" s="176"/>
      <c r="S17" s="176"/>
      <c r="AA17" s="162" t="s">
        <v>1279</v>
      </c>
    </row>
    <row r="18" spans="1:27" s="159" customFormat="1" ht="15" customHeight="1" x14ac:dyDescent="0.25">
      <c r="A18" s="171" t="s">
        <v>1280</v>
      </c>
      <c r="B18" s="172" t="s">
        <v>1281</v>
      </c>
      <c r="C18" s="160"/>
      <c r="D18" s="160"/>
      <c r="E18" s="160"/>
      <c r="F18" s="160"/>
      <c r="G18" s="173"/>
      <c r="H18" s="174"/>
      <c r="I18" s="174"/>
      <c r="J18" s="165" t="s">
        <v>1282</v>
      </c>
      <c r="K18" s="174"/>
      <c r="L18" s="174"/>
      <c r="M18" s="174"/>
      <c r="N18" s="174"/>
      <c r="O18" s="174"/>
      <c r="P18" s="174"/>
      <c r="Q18" s="175"/>
      <c r="R18" s="176"/>
      <c r="S18" s="176"/>
      <c r="AA18" s="162" t="s">
        <v>1283</v>
      </c>
    </row>
    <row r="19" spans="1:27" s="159" customFormat="1" ht="15" customHeight="1" x14ac:dyDescent="0.25">
      <c r="A19" s="171" t="s">
        <v>1284</v>
      </c>
      <c r="B19" s="177" t="s">
        <v>1285</v>
      </c>
      <c r="C19" s="160"/>
      <c r="D19" s="160"/>
      <c r="E19" s="160"/>
      <c r="F19" s="160"/>
      <c r="G19" s="203" t="s">
        <v>1368</v>
      </c>
      <c r="H19" s="174"/>
      <c r="I19" s="174"/>
      <c r="J19" s="178" t="s">
        <v>1286</v>
      </c>
      <c r="K19" s="174"/>
      <c r="L19" s="174"/>
      <c r="M19" s="174"/>
      <c r="N19" s="174"/>
      <c r="O19" s="174"/>
      <c r="P19" s="174"/>
      <c r="Q19" s="175"/>
      <c r="R19" s="176"/>
      <c r="S19" s="176"/>
      <c r="AA19" s="162" t="s">
        <v>1287</v>
      </c>
    </row>
    <row r="20" spans="1:27" s="159" customFormat="1" ht="15" customHeight="1" x14ac:dyDescent="0.25">
      <c r="A20" s="171" t="s">
        <v>1288</v>
      </c>
      <c r="B20" s="177" t="s">
        <v>1289</v>
      </c>
      <c r="E20" s="172" t="s">
        <v>1290</v>
      </c>
      <c r="F20" s="160"/>
      <c r="G20" s="173"/>
      <c r="H20" s="174"/>
      <c r="I20" s="174"/>
      <c r="J20" s="165" t="s">
        <v>1291</v>
      </c>
      <c r="K20" s="174"/>
      <c r="L20" s="174"/>
      <c r="M20" s="174"/>
      <c r="N20" s="174"/>
      <c r="O20" s="174"/>
      <c r="P20" s="174"/>
      <c r="Q20" s="175"/>
      <c r="R20" s="176"/>
      <c r="S20" s="176"/>
      <c r="AA20" s="162" t="s">
        <v>1292</v>
      </c>
    </row>
    <row r="21" spans="1:27" s="159" customFormat="1" ht="15" customHeight="1" x14ac:dyDescent="0.25">
      <c r="A21" s="171" t="s">
        <v>1293</v>
      </c>
      <c r="B21" s="179" t="s">
        <v>1294</v>
      </c>
      <c r="C21" s="160"/>
      <c r="D21" s="160"/>
      <c r="E21" s="160"/>
      <c r="F21" s="160"/>
      <c r="G21" s="173"/>
      <c r="H21" s="174"/>
      <c r="I21" s="174"/>
      <c r="J21" s="180"/>
      <c r="K21" s="174"/>
      <c r="L21" s="174"/>
      <c r="M21" s="174"/>
      <c r="N21" s="174"/>
      <c r="O21" s="174"/>
      <c r="P21" s="174"/>
      <c r="Q21" s="175"/>
      <c r="R21" s="176"/>
      <c r="S21" s="176"/>
      <c r="AA21" s="162" t="s">
        <v>1295</v>
      </c>
    </row>
    <row r="22" spans="1:27" s="159" customFormat="1" ht="15" customHeight="1" x14ac:dyDescent="0.25">
      <c r="A22" s="171" t="s">
        <v>1296</v>
      </c>
      <c r="B22" s="179" t="s">
        <v>1297</v>
      </c>
      <c r="C22" s="160"/>
      <c r="D22" s="160"/>
      <c r="E22" s="160"/>
      <c r="F22" s="160"/>
      <c r="G22" s="173"/>
      <c r="H22" s="174"/>
      <c r="I22" s="174"/>
      <c r="J22" s="181" t="s">
        <v>1298</v>
      </c>
      <c r="K22" s="174"/>
      <c r="L22" s="174"/>
      <c r="M22" s="174"/>
      <c r="N22" s="174"/>
      <c r="O22" s="174"/>
      <c r="P22" s="174"/>
      <c r="Q22" s="175"/>
      <c r="R22" s="176"/>
      <c r="S22" s="176"/>
      <c r="AA22" s="162" t="s">
        <v>1299</v>
      </c>
    </row>
    <row r="23" spans="1:27" s="159" customFormat="1" ht="15" customHeight="1" x14ac:dyDescent="0.25">
      <c r="A23" s="171" t="s">
        <v>1300</v>
      </c>
      <c r="B23" s="179" t="s">
        <v>1301</v>
      </c>
      <c r="C23" s="160"/>
      <c r="D23" s="160"/>
      <c r="E23" s="160"/>
      <c r="F23" s="160"/>
      <c r="G23" s="173"/>
      <c r="H23" s="174"/>
      <c r="I23" s="174"/>
      <c r="J23" s="181" t="s">
        <v>1302</v>
      </c>
      <c r="K23" s="174"/>
      <c r="L23" s="174"/>
      <c r="M23" s="174"/>
      <c r="N23" s="174"/>
      <c r="O23" s="174"/>
      <c r="P23" s="174"/>
      <c r="Q23" s="175"/>
      <c r="R23" s="176"/>
      <c r="S23" s="176"/>
      <c r="AA23" s="162" t="s">
        <v>1303</v>
      </c>
    </row>
    <row r="24" spans="1:27" s="159" customFormat="1" ht="15" customHeight="1" x14ac:dyDescent="0.25">
      <c r="A24" s="171" t="s">
        <v>1304</v>
      </c>
      <c r="B24" s="179" t="s">
        <v>1305</v>
      </c>
      <c r="C24" s="160"/>
      <c r="D24" s="160"/>
      <c r="E24" s="160"/>
      <c r="F24" s="160"/>
      <c r="G24" s="173"/>
      <c r="H24" s="174"/>
      <c r="I24" s="174"/>
      <c r="J24" s="182" t="s">
        <v>1306</v>
      </c>
      <c r="K24" s="174"/>
      <c r="L24" s="174"/>
      <c r="M24" s="174"/>
      <c r="N24" s="174"/>
      <c r="O24" s="174"/>
      <c r="P24" s="174"/>
      <c r="Q24" s="175"/>
      <c r="R24" s="176"/>
      <c r="S24" s="176"/>
      <c r="AA24" s="162" t="s">
        <v>1307</v>
      </c>
    </row>
    <row r="25" spans="1:27" s="159" customFormat="1" ht="15" customHeight="1" x14ac:dyDescent="0.25">
      <c r="A25" s="171" t="s">
        <v>1308</v>
      </c>
      <c r="B25" s="179" t="s">
        <v>1309</v>
      </c>
      <c r="C25" s="160"/>
      <c r="D25" s="160"/>
      <c r="E25" s="160"/>
      <c r="F25" s="160"/>
      <c r="G25" s="173"/>
      <c r="H25" s="174"/>
      <c r="I25" s="174"/>
      <c r="J25" s="183" t="s">
        <v>1310</v>
      </c>
      <c r="K25" s="184"/>
      <c r="L25" s="184"/>
      <c r="M25" s="184"/>
      <c r="N25" s="184"/>
      <c r="O25" s="184"/>
      <c r="P25" s="184"/>
      <c r="Q25" s="175"/>
      <c r="R25" s="176"/>
      <c r="S25" s="176"/>
      <c r="AA25" s="162" t="s">
        <v>1311</v>
      </c>
    </row>
    <row r="26" spans="1:27" s="159" customFormat="1" ht="15" customHeight="1" x14ac:dyDescent="0.25">
      <c r="A26" s="171" t="s">
        <v>1312</v>
      </c>
      <c r="B26" s="179" t="s">
        <v>1313</v>
      </c>
      <c r="C26" s="160"/>
      <c r="D26" s="160"/>
      <c r="E26" s="160"/>
      <c r="F26" s="160"/>
      <c r="G26" s="173"/>
      <c r="H26" s="174"/>
      <c r="I26" s="174"/>
      <c r="J26" s="178"/>
      <c r="K26" s="184"/>
      <c r="L26" s="184"/>
      <c r="M26" s="184"/>
      <c r="N26" s="184"/>
      <c r="O26" s="184"/>
      <c r="P26" s="184"/>
      <c r="Q26" s="175"/>
      <c r="R26" s="176"/>
      <c r="S26" s="176"/>
      <c r="AA26" s="162" t="s">
        <v>1314</v>
      </c>
    </row>
    <row r="27" spans="1:27" s="159" customFormat="1" ht="15" customHeight="1" x14ac:dyDescent="0.25">
      <c r="A27" s="171" t="s">
        <v>1315</v>
      </c>
      <c r="B27" s="179"/>
      <c r="C27" s="160"/>
      <c r="D27" s="160"/>
      <c r="E27" s="160"/>
      <c r="F27" s="160"/>
      <c r="G27" s="185" t="str">
        <f>J28</f>
        <v>2021-_</v>
      </c>
      <c r="H27" s="174"/>
      <c r="I27" s="174"/>
      <c r="J27" s="186" t="s">
        <v>1316</v>
      </c>
      <c r="K27" s="174"/>
      <c r="L27" s="174"/>
      <c r="M27" s="174"/>
      <c r="N27" s="187"/>
      <c r="O27" s="187"/>
      <c r="P27" s="187"/>
      <c r="Q27" s="161"/>
      <c r="AA27" s="162" t="s">
        <v>1317</v>
      </c>
    </row>
    <row r="28" spans="1:27" s="159" customFormat="1" ht="15" customHeight="1" x14ac:dyDescent="0.25">
      <c r="A28" s="171" t="s">
        <v>1318</v>
      </c>
      <c r="B28" s="188" t="s">
        <v>1319</v>
      </c>
      <c r="C28" s="160"/>
      <c r="D28" s="160"/>
      <c r="E28" s="160"/>
      <c r="F28" s="160"/>
      <c r="G28" s="173"/>
      <c r="H28" s="174"/>
      <c r="I28" s="174"/>
      <c r="J28" s="189" t="str">
        <f>TRIM(CONCATENATE("2021-",G21,"_",G17))</f>
        <v>2021-_</v>
      </c>
      <c r="K28" s="174" t="s">
        <v>1367</v>
      </c>
      <c r="M28" s="160"/>
      <c r="N28" s="187"/>
      <c r="O28" s="187"/>
      <c r="P28" s="187"/>
      <c r="Q28" s="161"/>
      <c r="AA28" s="162" t="s">
        <v>1320</v>
      </c>
    </row>
    <row r="29" spans="1:27" s="159" customFormat="1" ht="15" customHeight="1" x14ac:dyDescent="0.25">
      <c r="A29" s="171" t="s">
        <v>1321</v>
      </c>
      <c r="B29" s="174" t="s">
        <v>1322</v>
      </c>
      <c r="C29" s="160"/>
      <c r="D29" s="160"/>
      <c r="E29" s="160"/>
      <c r="F29" s="160"/>
      <c r="G29" s="190"/>
      <c r="H29" s="160"/>
      <c r="I29" s="160"/>
      <c r="J29" s="174"/>
      <c r="K29" s="174"/>
      <c r="L29" s="174"/>
      <c r="M29" s="160"/>
      <c r="N29" s="187"/>
      <c r="O29" s="187"/>
      <c r="P29" s="187"/>
      <c r="Q29" s="161"/>
    </row>
    <row r="30" spans="1:27" ht="15" customHeight="1" x14ac:dyDescent="0.25">
      <c r="A30" s="171" t="s">
        <v>1323</v>
      </c>
      <c r="B30" s="174" t="s">
        <v>1324</v>
      </c>
      <c r="C30" s="160"/>
      <c r="D30" s="187"/>
      <c r="E30" s="187"/>
      <c r="F30" s="187"/>
      <c r="G30" s="173"/>
      <c r="H30" s="187"/>
      <c r="I30" s="187"/>
      <c r="J30" s="178" t="s">
        <v>1325</v>
      </c>
      <c r="K30" s="181"/>
      <c r="L30" s="181"/>
      <c r="M30" s="181"/>
      <c r="N30" s="181"/>
      <c r="O30" s="181"/>
      <c r="P30" s="181"/>
      <c r="Q30" s="191"/>
    </row>
    <row r="31" spans="1:27" ht="15" customHeight="1" x14ac:dyDescent="0.25">
      <c r="A31" s="171" t="s">
        <v>1326</v>
      </c>
      <c r="B31" s="188" t="s">
        <v>1327</v>
      </c>
      <c r="C31" s="160"/>
      <c r="D31" s="187"/>
      <c r="E31" s="187"/>
      <c r="F31" s="187"/>
      <c r="G31" s="173"/>
      <c r="H31" s="187"/>
      <c r="I31" s="187"/>
      <c r="J31" s="178" t="s">
        <v>1328</v>
      </c>
      <c r="K31" s="181"/>
      <c r="L31" s="181"/>
      <c r="M31" s="181"/>
      <c r="N31" s="181"/>
      <c r="O31" s="181"/>
      <c r="P31" s="181"/>
      <c r="Q31" s="191"/>
    </row>
    <row r="32" spans="1:27" ht="15" customHeight="1" x14ac:dyDescent="0.25">
      <c r="A32" s="171" t="s">
        <v>1329</v>
      </c>
      <c r="B32" s="174" t="s">
        <v>1330</v>
      </c>
      <c r="C32" s="160"/>
      <c r="D32" s="187"/>
      <c r="E32" s="187"/>
      <c r="F32" s="187"/>
      <c r="G32" s="173"/>
      <c r="H32" s="187"/>
      <c r="I32" s="187"/>
      <c r="J32" s="181" t="s">
        <v>1331</v>
      </c>
      <c r="K32" s="181"/>
      <c r="L32" s="181"/>
      <c r="M32" s="181"/>
      <c r="N32" s="181"/>
      <c r="O32" s="181"/>
      <c r="P32" s="181"/>
      <c r="Q32" s="191"/>
    </row>
    <row r="33" spans="1:17" ht="15" customHeight="1" x14ac:dyDescent="0.25">
      <c r="A33" s="171" t="s">
        <v>1332</v>
      </c>
      <c r="B33" s="174" t="s">
        <v>1322</v>
      </c>
      <c r="C33" s="160"/>
      <c r="D33" s="187"/>
      <c r="E33" s="187"/>
      <c r="F33" s="187"/>
      <c r="G33" s="190"/>
      <c r="H33" s="187"/>
      <c r="I33" s="187"/>
      <c r="J33" s="187"/>
      <c r="K33" s="187"/>
      <c r="L33" s="187"/>
      <c r="M33" s="187"/>
      <c r="N33" s="187"/>
      <c r="O33" s="187"/>
      <c r="P33" s="187"/>
      <c r="Q33" s="191"/>
    </row>
    <row r="34" spans="1:17" ht="15" customHeight="1" x14ac:dyDescent="0.25">
      <c r="A34" s="171" t="s">
        <v>1333</v>
      </c>
      <c r="B34" s="174" t="s">
        <v>1324</v>
      </c>
      <c r="C34" s="160"/>
      <c r="D34" s="187"/>
      <c r="E34" s="187"/>
      <c r="F34" s="187"/>
      <c r="G34" s="173"/>
      <c r="H34" s="187"/>
      <c r="I34" s="187"/>
      <c r="J34" s="186" t="s">
        <v>1334</v>
      </c>
      <c r="K34" s="160"/>
      <c r="L34" s="160"/>
      <c r="O34" s="187"/>
      <c r="P34" s="187"/>
      <c r="Q34" s="191"/>
    </row>
    <row r="35" spans="1:17" ht="15" customHeight="1" x14ac:dyDescent="0.25">
      <c r="B35" s="185"/>
      <c r="C35" s="160"/>
      <c r="D35" s="187"/>
      <c r="E35" s="187"/>
      <c r="F35" s="187"/>
      <c r="G35" s="192"/>
      <c r="H35" s="187"/>
      <c r="I35" s="187"/>
      <c r="J35" s="186" t="s">
        <v>1335</v>
      </c>
      <c r="K35" s="187"/>
      <c r="L35" s="187"/>
      <c r="M35" s="187"/>
      <c r="N35" s="187"/>
      <c r="O35" s="187"/>
      <c r="P35" s="187"/>
      <c r="Q35" s="191"/>
    </row>
    <row r="36" spans="1:17" ht="15" customHeight="1" x14ac:dyDescent="0.25">
      <c r="A36" s="171" t="s">
        <v>1336</v>
      </c>
      <c r="B36" s="178" t="s">
        <v>1337</v>
      </c>
      <c r="C36" s="187"/>
      <c r="D36" s="187"/>
      <c r="E36" s="193" t="s">
        <v>1338</v>
      </c>
      <c r="F36" s="187"/>
      <c r="G36" s="194">
        <f>COUNTIF('1000'!E10:AQ239, "Помилка")</f>
        <v>0</v>
      </c>
      <c r="H36" s="187"/>
      <c r="I36" s="187"/>
      <c r="J36" s="186" t="s">
        <v>1339</v>
      </c>
      <c r="K36" s="167" t="s">
        <v>1340</v>
      </c>
      <c r="L36" s="187"/>
      <c r="M36" s="186" t="s">
        <v>1341</v>
      </c>
      <c r="O36" s="187"/>
      <c r="P36" s="187"/>
      <c r="Q36" s="191"/>
    </row>
    <row r="37" spans="1:17" ht="15" customHeight="1" x14ac:dyDescent="0.25">
      <c r="A37" s="171" t="s">
        <v>1342</v>
      </c>
      <c r="B37" s="178" t="s">
        <v>1343</v>
      </c>
      <c r="C37" s="187"/>
      <c r="D37" s="187"/>
      <c r="E37" s="193" t="s">
        <v>1344</v>
      </c>
      <c r="F37" s="187"/>
      <c r="G37" s="194">
        <f>COUNTIF('1100'!E10:AV157, "Помилка")</f>
        <v>0</v>
      </c>
      <c r="H37" s="187"/>
      <c r="I37" s="187"/>
      <c r="J37" s="186" t="s">
        <v>1345</v>
      </c>
      <c r="K37" s="187"/>
      <c r="L37" s="187"/>
      <c r="M37" s="187"/>
      <c r="N37" s="187"/>
      <c r="O37" s="187"/>
      <c r="P37" s="187"/>
      <c r="Q37" s="191"/>
    </row>
    <row r="38" spans="1:17" ht="15" customHeight="1" x14ac:dyDescent="0.25">
      <c r="A38" s="171" t="s">
        <v>1346</v>
      </c>
      <c r="B38" s="187"/>
      <c r="C38" s="187"/>
      <c r="D38" s="187"/>
      <c r="E38" s="193" t="s">
        <v>1347</v>
      </c>
      <c r="F38" s="187"/>
      <c r="G38" s="194">
        <f>COUNTIF('1200'!E10:AV49, "Помилка")</f>
        <v>0</v>
      </c>
      <c r="H38" s="187"/>
      <c r="I38" s="187"/>
      <c r="J38" s="187"/>
      <c r="K38" s="187"/>
      <c r="L38" s="187"/>
      <c r="M38" s="187"/>
      <c r="N38" s="187"/>
      <c r="O38" s="187"/>
      <c r="P38" s="187"/>
      <c r="Q38" s="191"/>
    </row>
    <row r="39" spans="1:17" ht="15" customHeight="1" x14ac:dyDescent="0.25">
      <c r="A39" s="171" t="s">
        <v>1348</v>
      </c>
      <c r="B39" s="187"/>
      <c r="C39" s="187"/>
      <c r="D39" s="187"/>
      <c r="E39" s="193" t="s">
        <v>1349</v>
      </c>
      <c r="F39" s="187"/>
      <c r="G39" s="194">
        <f>COUNTIF('1300'!E10:Q77, "Помилка")</f>
        <v>0</v>
      </c>
      <c r="H39" s="187"/>
      <c r="I39" s="187"/>
      <c r="J39" s="187"/>
      <c r="K39" s="187"/>
      <c r="L39" s="187"/>
      <c r="M39" s="187"/>
      <c r="N39" s="187"/>
      <c r="O39" s="187"/>
      <c r="P39" s="187"/>
      <c r="Q39" s="191"/>
    </row>
    <row r="40" spans="1:17" ht="15" customHeight="1" x14ac:dyDescent="0.25">
      <c r="A40" s="171" t="s">
        <v>1350</v>
      </c>
      <c r="B40" s="187"/>
      <c r="C40" s="187"/>
      <c r="D40" s="187"/>
      <c r="E40" s="193" t="s">
        <v>1351</v>
      </c>
      <c r="F40" s="187"/>
      <c r="G40" s="194">
        <f>COUNTIF('1400'!E10:AD43, "Помилка")</f>
        <v>0</v>
      </c>
      <c r="H40" s="187"/>
      <c r="I40" s="187"/>
      <c r="J40" s="187"/>
      <c r="K40" s="187"/>
      <c r="L40" s="187"/>
      <c r="M40" s="187"/>
      <c r="N40" s="187"/>
      <c r="O40" s="187"/>
      <c r="P40" s="187"/>
      <c r="Q40" s="191"/>
    </row>
    <row r="41" spans="1:17" ht="15" customHeight="1" x14ac:dyDescent="0.25">
      <c r="A41" s="171" t="s">
        <v>1352</v>
      </c>
      <c r="B41" s="187"/>
      <c r="C41" s="187"/>
      <c r="D41" s="187"/>
      <c r="E41" s="193" t="s">
        <v>1353</v>
      </c>
      <c r="F41" s="187"/>
      <c r="G41" s="194">
        <f>COUNTIF('1500'!E10:AM43, "Помилка")</f>
        <v>0</v>
      </c>
      <c r="H41" s="187"/>
      <c r="I41" s="187"/>
      <c r="J41" s="187"/>
      <c r="K41" s="187"/>
      <c r="L41" s="187"/>
      <c r="M41" s="187"/>
      <c r="N41" s="187"/>
      <c r="O41" s="187"/>
      <c r="P41" s="187"/>
      <c r="Q41" s="191"/>
    </row>
    <row r="42" spans="1:17" x14ac:dyDescent="0.25">
      <c r="A42" s="171" t="s">
        <v>1354</v>
      </c>
      <c r="B42" s="187"/>
      <c r="C42" s="187"/>
      <c r="D42" s="187"/>
      <c r="E42" s="193" t="s">
        <v>1355</v>
      </c>
      <c r="F42" s="187"/>
      <c r="G42" s="194">
        <f>COUNTIF('2000'!E10:AR239, "Помилка")</f>
        <v>0</v>
      </c>
      <c r="H42" s="187"/>
      <c r="I42" s="187"/>
      <c r="J42" s="187"/>
      <c r="K42" s="187"/>
      <c r="L42" s="187"/>
      <c r="M42" s="187"/>
      <c r="N42" s="187"/>
      <c r="O42" s="187"/>
      <c r="P42" s="187"/>
      <c r="Q42" s="191"/>
    </row>
    <row r="43" spans="1:17" x14ac:dyDescent="0.25">
      <c r="A43" s="171" t="s">
        <v>1356</v>
      </c>
      <c r="B43" s="187"/>
      <c r="C43" s="187"/>
      <c r="D43" s="187"/>
      <c r="E43" s="193" t="s">
        <v>1357</v>
      </c>
      <c r="F43" s="187"/>
      <c r="G43" s="194">
        <f>COUNTIF('2100'!E10:AT157, "Помилка")</f>
        <v>0</v>
      </c>
      <c r="H43" s="187"/>
      <c r="I43" s="187"/>
      <c r="J43" s="187"/>
      <c r="K43" s="187"/>
      <c r="L43" s="187"/>
      <c r="M43" s="187"/>
      <c r="N43" s="187"/>
      <c r="O43" s="187"/>
      <c r="P43" s="187"/>
      <c r="Q43" s="191"/>
    </row>
    <row r="44" spans="1:17" x14ac:dyDescent="0.25">
      <c r="A44" s="171" t="s">
        <v>1358</v>
      </c>
      <c r="B44" s="187"/>
      <c r="C44" s="187"/>
      <c r="D44" s="187"/>
      <c r="E44" s="193" t="s">
        <v>1359</v>
      </c>
      <c r="F44" s="187"/>
      <c r="G44" s="194">
        <f>COUNTIF('2200'!E10:T145, "Помилка")</f>
        <v>0</v>
      </c>
      <c r="H44" s="187"/>
      <c r="I44" s="187"/>
      <c r="J44" s="187"/>
      <c r="K44" s="187"/>
      <c r="L44" s="187"/>
      <c r="M44" s="187"/>
      <c r="N44" s="187"/>
      <c r="O44" s="187"/>
      <c r="P44" s="187"/>
      <c r="Q44" s="191"/>
    </row>
    <row r="45" spans="1:17" x14ac:dyDescent="0.25">
      <c r="A45" s="171" t="s">
        <v>1360</v>
      </c>
      <c r="B45" s="187"/>
      <c r="C45" s="187"/>
      <c r="D45" s="187"/>
      <c r="E45" s="193" t="s">
        <v>1361</v>
      </c>
      <c r="F45" s="187"/>
      <c r="G45" s="194">
        <f>COUNTIF('2300'!E10:AN43, "Помилка")</f>
        <v>0</v>
      </c>
      <c r="H45" s="187"/>
      <c r="I45" s="187"/>
      <c r="J45" s="187"/>
      <c r="K45" s="187"/>
      <c r="L45" s="187"/>
      <c r="M45" s="187"/>
      <c r="N45" s="187"/>
      <c r="O45" s="187"/>
      <c r="P45" s="187"/>
      <c r="Q45" s="191"/>
    </row>
    <row r="46" spans="1:17" x14ac:dyDescent="0.25">
      <c r="A46" s="171" t="s">
        <v>1362</v>
      </c>
      <c r="B46" s="187"/>
      <c r="C46" s="187"/>
      <c r="D46" s="187"/>
      <c r="E46" s="193" t="s">
        <v>1363</v>
      </c>
      <c r="F46" s="187"/>
      <c r="G46" s="194">
        <f>COUNTIF('2400'!E10:AM43, "Помилка")</f>
        <v>0</v>
      </c>
      <c r="H46" s="187"/>
      <c r="I46" s="187"/>
      <c r="J46" s="187"/>
      <c r="K46" s="187"/>
      <c r="L46" s="187"/>
      <c r="M46" s="187"/>
      <c r="N46" s="187"/>
      <c r="O46" s="187"/>
      <c r="P46" s="187"/>
      <c r="Q46" s="191"/>
    </row>
    <row r="47" spans="1:17" x14ac:dyDescent="0.25">
      <c r="A47" s="171" t="s">
        <v>1364</v>
      </c>
      <c r="B47" s="187"/>
      <c r="C47" s="187"/>
      <c r="D47" s="187"/>
      <c r="E47" s="193" t="s">
        <v>1365</v>
      </c>
      <c r="F47" s="187"/>
      <c r="G47" s="194">
        <f>COUNTIF('3000'!E10:AL239, "Помилка")</f>
        <v>0</v>
      </c>
      <c r="H47" s="187"/>
      <c r="I47" s="187"/>
      <c r="J47" s="187"/>
      <c r="K47" s="187"/>
      <c r="L47" s="187"/>
      <c r="M47" s="187"/>
      <c r="N47" s="187"/>
      <c r="O47" s="187"/>
      <c r="P47" s="187"/>
      <c r="Q47" s="191"/>
    </row>
    <row r="48" spans="1:17" x14ac:dyDescent="0.25">
      <c r="A48" s="153"/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5"/>
    </row>
  </sheetData>
  <dataValidations count="1">
    <dataValidation type="list" allowBlank="1" showInputMessage="1" showErrorMessage="1" sqref="G21" xr:uid="{FFE2273C-085B-47CE-98E4-47F2FC1A581C}">
      <formula1>Райони</formula1>
    </dataValidation>
  </dataValidations>
  <hyperlinks>
    <hyperlink ref="K36" r:id="rId1" xr:uid="{FCB151BE-9CA1-4677-9AE4-0F0EE39F3588}"/>
  </hyperlinks>
  <pageMargins left="0.7" right="0.7" top="0.75" bottom="0.75" header="0.3" footer="0.3"/>
  <pageSetup paperSize="9" orientation="portrait" horizontalDpi="180" verticalDpi="180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Q238"/>
  <sheetViews>
    <sheetView topLeftCell="B2" zoomScale="90" zoomScaleNormal="90" workbookViewId="0">
      <pane xSplit="3" ySplit="8" topLeftCell="E10" activePane="bottomRight" state="frozen"/>
      <selection activeCell="B2" sqref="B2"/>
      <selection pane="topRight" activeCell="E2" sqref="E2"/>
      <selection pane="bottomLeft" activeCell="B10" sqref="B10"/>
      <selection pane="bottomRight" activeCell="E10" sqref="E10"/>
    </sheetView>
  </sheetViews>
  <sheetFormatPr defaultRowHeight="15" x14ac:dyDescent="0.25"/>
  <cols>
    <col min="1" max="1" width="15.7109375" style="65" hidden="1" customWidth="1"/>
    <col min="2" max="2" width="42.85546875" style="10" customWidth="1"/>
    <col min="3" max="3" width="8.5703125" style="11" customWidth="1"/>
    <col min="4" max="4" width="13.5703125" style="10" customWidth="1"/>
    <col min="5" max="11" width="10" style="10" customWidth="1"/>
    <col min="12" max="12" width="11.42578125" style="10" customWidth="1"/>
    <col min="13" max="15" width="10.42578125" style="10" customWidth="1"/>
    <col min="16" max="21" width="10" style="10" customWidth="1"/>
    <col min="22" max="22" width="11" style="10" customWidth="1"/>
    <col min="23" max="23" width="9.140625" style="10"/>
    <col min="24" max="38" width="0" style="12" hidden="1" customWidth="1"/>
    <col min="39" max="43" width="0" style="10" hidden="1" customWidth="1"/>
    <col min="44" max="16384" width="9.140625" style="10"/>
  </cols>
  <sheetData>
    <row r="1" spans="1:43" s="87" customFormat="1" ht="11.25" hidden="1" x14ac:dyDescent="0.25">
      <c r="A1" s="65" t="s">
        <v>1161</v>
      </c>
      <c r="B1" s="65" t="s">
        <v>621</v>
      </c>
      <c r="C1" s="65" t="s">
        <v>945</v>
      </c>
      <c r="D1" s="65" t="s">
        <v>946</v>
      </c>
      <c r="E1" s="65" t="s">
        <v>957</v>
      </c>
      <c r="F1" s="65" t="s">
        <v>961</v>
      </c>
      <c r="G1" s="65" t="s">
        <v>962</v>
      </c>
      <c r="H1" s="65" t="s">
        <v>963</v>
      </c>
      <c r="I1" s="65" t="s">
        <v>964</v>
      </c>
      <c r="J1" s="65" t="s">
        <v>965</v>
      </c>
      <c r="K1" s="65" t="s">
        <v>966</v>
      </c>
      <c r="L1" s="65" t="s">
        <v>967</v>
      </c>
      <c r="M1" s="65" t="s">
        <v>958</v>
      </c>
      <c r="N1" s="65" t="s">
        <v>959</v>
      </c>
      <c r="O1" s="65" t="s">
        <v>960</v>
      </c>
      <c r="P1" s="65" t="s">
        <v>968</v>
      </c>
      <c r="Q1" s="65" t="s">
        <v>969</v>
      </c>
      <c r="R1" s="65" t="s">
        <v>970</v>
      </c>
      <c r="S1" s="65" t="s">
        <v>971</v>
      </c>
      <c r="T1" s="65" t="s">
        <v>972</v>
      </c>
      <c r="U1" s="65" t="s">
        <v>973</v>
      </c>
      <c r="V1" s="65" t="s">
        <v>974</v>
      </c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</row>
    <row r="2" spans="1:43" ht="18.95" customHeight="1" x14ac:dyDescent="0.25">
      <c r="B2" s="127" t="s">
        <v>0</v>
      </c>
      <c r="C2" s="22" t="s">
        <v>1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3"/>
    </row>
    <row r="3" spans="1:43" s="87" customFormat="1" ht="25.5" customHeight="1" x14ac:dyDescent="0.25">
      <c r="A3" s="65"/>
      <c r="B3" s="1" t="s">
        <v>2</v>
      </c>
      <c r="C3" s="1" t="s">
        <v>619</v>
      </c>
      <c r="D3" s="1" t="s">
        <v>192</v>
      </c>
      <c r="E3" s="128" t="s">
        <v>1163</v>
      </c>
      <c r="F3" s="128"/>
      <c r="G3" s="128"/>
      <c r="H3" s="128"/>
      <c r="I3" s="128"/>
      <c r="J3" s="128"/>
      <c r="K3" s="128"/>
      <c r="L3" s="128"/>
      <c r="M3" s="128" t="s">
        <v>4</v>
      </c>
      <c r="N3" s="128"/>
      <c r="O3" s="128"/>
      <c r="P3" s="128" t="s">
        <v>5</v>
      </c>
      <c r="Q3" s="128"/>
      <c r="R3" s="128"/>
      <c r="S3" s="128"/>
      <c r="T3" s="128"/>
      <c r="U3" s="128"/>
      <c r="V3" s="128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</row>
    <row r="4" spans="1:43" s="87" customFormat="1" ht="18.95" customHeight="1" x14ac:dyDescent="0.25">
      <c r="A4" s="65"/>
      <c r="B4" s="1"/>
      <c r="C4" s="1" t="s">
        <v>620</v>
      </c>
      <c r="D4" s="1"/>
      <c r="E4" s="7" t="s">
        <v>6</v>
      </c>
      <c r="F4" s="129" t="s">
        <v>7</v>
      </c>
      <c r="G4" s="129"/>
      <c r="H4" s="129"/>
      <c r="I4" s="129"/>
      <c r="J4" s="129"/>
      <c r="K4" s="129"/>
      <c r="L4" s="129"/>
      <c r="M4" s="7" t="s">
        <v>6</v>
      </c>
      <c r="N4" s="129" t="s">
        <v>9</v>
      </c>
      <c r="O4" s="129"/>
      <c r="P4" s="7" t="s">
        <v>6</v>
      </c>
      <c r="Q4" s="129" t="s">
        <v>8</v>
      </c>
      <c r="R4" s="129"/>
      <c r="S4" s="129"/>
      <c r="T4" s="129"/>
      <c r="U4" s="129"/>
      <c r="V4" s="129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</row>
    <row r="5" spans="1:43" s="87" customFormat="1" ht="15" customHeight="1" x14ac:dyDescent="0.25">
      <c r="A5" s="65"/>
      <c r="B5" s="1"/>
      <c r="C5" s="1"/>
      <c r="D5" s="1"/>
      <c r="E5" s="1"/>
      <c r="F5" s="7" t="s">
        <v>6</v>
      </c>
      <c r="G5" s="129" t="s">
        <v>8</v>
      </c>
      <c r="H5" s="129"/>
      <c r="I5" s="129"/>
      <c r="J5" s="129"/>
      <c r="K5" s="129"/>
      <c r="L5" s="129"/>
      <c r="M5" s="1"/>
      <c r="N5" s="7" t="s">
        <v>591</v>
      </c>
      <c r="O5" s="7" t="s">
        <v>592</v>
      </c>
      <c r="P5" s="1"/>
      <c r="Q5" s="7" t="s">
        <v>10</v>
      </c>
      <c r="R5" s="7" t="s">
        <v>593</v>
      </c>
      <c r="S5" s="129" t="s">
        <v>12</v>
      </c>
      <c r="T5" s="129"/>
      <c r="U5" s="129"/>
      <c r="V5" s="129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</row>
    <row r="6" spans="1:43" s="87" customFormat="1" ht="15" customHeight="1" x14ac:dyDescent="0.25">
      <c r="A6" s="65"/>
      <c r="B6" s="1"/>
      <c r="C6" s="1"/>
      <c r="D6" s="1"/>
      <c r="E6" s="1"/>
      <c r="F6" s="1"/>
      <c r="G6" s="7" t="s">
        <v>10</v>
      </c>
      <c r="H6" s="7" t="s">
        <v>593</v>
      </c>
      <c r="I6" s="129" t="s">
        <v>12</v>
      </c>
      <c r="J6" s="129"/>
      <c r="K6" s="129"/>
      <c r="L6" s="129"/>
      <c r="M6" s="1"/>
      <c r="N6" s="1" t="s">
        <v>595</v>
      </c>
      <c r="O6" s="1" t="s">
        <v>1120</v>
      </c>
      <c r="P6" s="1"/>
      <c r="Q6" s="1"/>
      <c r="R6" s="1" t="s">
        <v>594</v>
      </c>
      <c r="S6" s="7" t="s">
        <v>13</v>
      </c>
      <c r="T6" s="7" t="s">
        <v>14</v>
      </c>
      <c r="U6" s="7" t="s">
        <v>15</v>
      </c>
      <c r="V6" s="7" t="s">
        <v>1122</v>
      </c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</row>
    <row r="7" spans="1:43" s="87" customFormat="1" ht="26.25" customHeight="1" x14ac:dyDescent="0.25">
      <c r="A7" s="65"/>
      <c r="B7" s="1"/>
      <c r="C7" s="1"/>
      <c r="D7" s="1"/>
      <c r="E7" s="1"/>
      <c r="F7" s="1"/>
      <c r="G7" s="1"/>
      <c r="H7" s="1" t="s">
        <v>594</v>
      </c>
      <c r="I7" s="4" t="s">
        <v>13</v>
      </c>
      <c r="J7" s="4" t="s">
        <v>14</v>
      </c>
      <c r="K7" s="4" t="s">
        <v>15</v>
      </c>
      <c r="L7" s="4" t="s">
        <v>193</v>
      </c>
      <c r="M7" s="1"/>
      <c r="N7" s="1" t="s">
        <v>596</v>
      </c>
      <c r="O7" s="1" t="s">
        <v>1121</v>
      </c>
      <c r="P7" s="1"/>
      <c r="Q7" s="1"/>
      <c r="R7" s="1"/>
      <c r="S7" s="1"/>
      <c r="T7" s="1"/>
      <c r="U7" s="1"/>
      <c r="V7" s="1" t="s">
        <v>1119</v>
      </c>
      <c r="X7" s="130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</row>
    <row r="8" spans="1:43" s="87" customFormat="1" ht="15" customHeight="1" x14ac:dyDescent="0.25">
      <c r="A8" s="65"/>
      <c r="B8" s="4" t="s">
        <v>16</v>
      </c>
      <c r="C8" s="4" t="s">
        <v>17</v>
      </c>
      <c r="D8" s="4" t="s">
        <v>18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  <c r="O8" s="4">
        <v>11</v>
      </c>
      <c r="P8" s="4">
        <v>12</v>
      </c>
      <c r="Q8" s="4">
        <v>13</v>
      </c>
      <c r="R8" s="4">
        <v>14</v>
      </c>
      <c r="S8" s="4">
        <v>15</v>
      </c>
      <c r="T8" s="4">
        <v>16</v>
      </c>
      <c r="U8" s="4">
        <v>17</v>
      </c>
      <c r="V8" s="4">
        <v>18</v>
      </c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</row>
    <row r="9" spans="1:43" s="87" customFormat="1" ht="15" customHeight="1" x14ac:dyDescent="0.25">
      <c r="A9" s="131" t="s">
        <v>626</v>
      </c>
      <c r="B9" s="39" t="s">
        <v>1162</v>
      </c>
      <c r="C9" s="63" t="s">
        <v>240</v>
      </c>
      <c r="D9" s="39" t="s">
        <v>19</v>
      </c>
      <c r="E9" s="40">
        <v>243912</v>
      </c>
      <c r="F9" s="40">
        <v>35771</v>
      </c>
      <c r="G9" s="40">
        <v>24014</v>
      </c>
      <c r="H9" s="40">
        <v>11357</v>
      </c>
      <c r="I9" s="40">
        <v>4422</v>
      </c>
      <c r="J9" s="40">
        <v>5603</v>
      </c>
      <c r="K9" s="40">
        <v>10078</v>
      </c>
      <c r="L9" s="40">
        <v>4611</v>
      </c>
      <c r="M9" s="40">
        <v>33229</v>
      </c>
      <c r="N9" s="40">
        <v>13410</v>
      </c>
      <c r="O9" s="40">
        <v>6514</v>
      </c>
      <c r="P9" s="40">
        <v>441209</v>
      </c>
      <c r="Q9" s="40">
        <v>294581</v>
      </c>
      <c r="R9" s="40">
        <v>139173</v>
      </c>
      <c r="S9" s="40">
        <v>30781</v>
      </c>
      <c r="T9" s="40">
        <v>39579</v>
      </c>
      <c r="U9" s="40">
        <v>94000</v>
      </c>
      <c r="V9" s="40">
        <v>85785</v>
      </c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</row>
    <row r="10" spans="1:43" s="87" customFormat="1" ht="15" customHeight="1" x14ac:dyDescent="0.25">
      <c r="A10" s="65"/>
      <c r="B10" s="132" t="s">
        <v>20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4"/>
      <c r="X10" s="15" t="str">
        <f>IF(E10&gt;=F10,"Вірно","Помилка")</f>
        <v>Вірно</v>
      </c>
      <c r="Y10" s="15" t="str">
        <f t="shared" ref="Y10" si="0">IF(F10&gt;=G10,"Вірно","Помилка")</f>
        <v>Вірно</v>
      </c>
      <c r="Z10" s="15" t="str">
        <f>IF(F10&gt;=H10,"Вірно","Помилка")</f>
        <v>Вірно</v>
      </c>
      <c r="AA10" s="15" t="str">
        <f>IF(F10&gt;=J10,"Вірно","Помилка")</f>
        <v>Вірно</v>
      </c>
      <c r="AB10" s="15" t="str">
        <f>IF(J10&gt;=I10,"Вірно","Помилка")</f>
        <v>Вірно</v>
      </c>
      <c r="AC10" s="15" t="str">
        <f>IF(F10&gt;=K10,"Вірно","Помилка")</f>
        <v>Вірно</v>
      </c>
      <c r="AD10" s="15" t="str">
        <f>IF(F10&gt;=L10,"Вірно","Помилка")</f>
        <v>Вірно</v>
      </c>
      <c r="AE10" s="15" t="str">
        <f>IF(M10&gt;=N10,"Вірно","Помилка")</f>
        <v>Вірно</v>
      </c>
      <c r="AF10" s="15" t="str">
        <f>IF(M10&gt;=O10,"Вірно","Помилка")</f>
        <v>Вірно</v>
      </c>
      <c r="AG10" s="15" t="str">
        <f>IF(P10&gt;=Q10,"Вірно","Помилка")</f>
        <v>Вірно</v>
      </c>
      <c r="AH10" s="15" t="str">
        <f>IF(P10&gt;=R10,"Вірно","Помилка")</f>
        <v>Вірно</v>
      </c>
      <c r="AI10" s="15" t="str">
        <f>IF(P10&gt;=T10,"Вірно","Помилка")</f>
        <v>Вірно</v>
      </c>
      <c r="AJ10" s="15" t="str">
        <f>IF(T10&gt;=S10,"Вірно","Помилка")</f>
        <v>Вірно</v>
      </c>
      <c r="AK10" s="15" t="str">
        <f>IF(P10&gt;=U10,"Вірно","Помилка")</f>
        <v>Вірно</v>
      </c>
      <c r="AL10" s="15" t="str">
        <f>IF(P10&gt;=V10,"Вірно","Помилка")</f>
        <v>Вірно</v>
      </c>
      <c r="AM10" s="15" t="str">
        <f>IF((I10+K10+L10)&lt;=F10,"Вірно","Помилка")</f>
        <v>Вірно</v>
      </c>
      <c r="AN10" s="15" t="str">
        <f>IF((J10+L10)&lt;=F10,"Вірно","Помилка")</f>
        <v>Вірно</v>
      </c>
      <c r="AO10" s="15" t="str">
        <f>IF((N10+O10)&lt;=M10,"Вірно","Помилка")</f>
        <v>Вірно</v>
      </c>
      <c r="AP10" s="15" t="str">
        <f>IF((S10+U10+V10)&lt;=P10,"Вірно","Помилка")</f>
        <v>Вірно</v>
      </c>
      <c r="AQ10" s="15" t="str">
        <f>IF((T10+V10)&lt;=P10,"Вірно","Помилка")</f>
        <v>Вірно</v>
      </c>
    </row>
    <row r="11" spans="1:43" s="87" customFormat="1" ht="15" customHeight="1" x14ac:dyDescent="0.25">
      <c r="A11" s="131" t="s">
        <v>627</v>
      </c>
      <c r="B11" s="39" t="s">
        <v>21</v>
      </c>
      <c r="C11" s="63" t="s">
        <v>241</v>
      </c>
      <c r="D11" s="39" t="s">
        <v>22</v>
      </c>
      <c r="E11" s="40">
        <v>35828</v>
      </c>
      <c r="F11" s="40">
        <v>5470</v>
      </c>
      <c r="G11" s="40">
        <v>2426</v>
      </c>
      <c r="H11" s="40">
        <v>1728</v>
      </c>
      <c r="I11" s="40">
        <v>678</v>
      </c>
      <c r="J11" s="40">
        <v>737</v>
      </c>
      <c r="K11" s="40">
        <v>380</v>
      </c>
      <c r="L11" s="40">
        <v>2724</v>
      </c>
      <c r="M11" s="40">
        <v>3847</v>
      </c>
      <c r="N11" s="40">
        <v>684</v>
      </c>
      <c r="O11" s="40">
        <v>1616</v>
      </c>
      <c r="P11" s="40">
        <v>65008</v>
      </c>
      <c r="Q11" s="40">
        <v>29934</v>
      </c>
      <c r="R11" s="40">
        <v>18777</v>
      </c>
      <c r="S11" s="40">
        <v>5365</v>
      </c>
      <c r="T11" s="40">
        <v>6770</v>
      </c>
      <c r="U11" s="40">
        <v>6134</v>
      </c>
      <c r="V11" s="40">
        <v>28195</v>
      </c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35"/>
      <c r="AO11" s="135"/>
      <c r="AP11" s="135"/>
      <c r="AQ11" s="135"/>
    </row>
    <row r="12" spans="1:43" s="87" customFormat="1" ht="15" customHeight="1" x14ac:dyDescent="0.25">
      <c r="A12" s="131" t="s">
        <v>628</v>
      </c>
      <c r="B12" s="72" t="s">
        <v>23</v>
      </c>
      <c r="C12" s="89" t="s">
        <v>242</v>
      </c>
      <c r="D12" s="45" t="s">
        <v>24</v>
      </c>
      <c r="E12" s="46">
        <v>7782</v>
      </c>
      <c r="F12" s="46">
        <v>1182</v>
      </c>
      <c r="G12" s="46">
        <v>442</v>
      </c>
      <c r="H12" s="46">
        <v>400</v>
      </c>
      <c r="I12" s="46">
        <v>1</v>
      </c>
      <c r="J12" s="46">
        <v>3</v>
      </c>
      <c r="K12" s="46">
        <v>24</v>
      </c>
      <c r="L12" s="46">
        <v>1014</v>
      </c>
      <c r="M12" s="46">
        <v>1075</v>
      </c>
      <c r="N12" s="46">
        <v>54</v>
      </c>
      <c r="O12" s="46">
        <v>794</v>
      </c>
      <c r="P12" s="46">
        <v>11230</v>
      </c>
      <c r="Q12" s="46">
        <v>4661</v>
      </c>
      <c r="R12" s="46">
        <v>2632</v>
      </c>
      <c r="S12" s="46">
        <v>26</v>
      </c>
      <c r="T12" s="46">
        <v>51</v>
      </c>
      <c r="U12" s="46">
        <v>264</v>
      </c>
      <c r="V12" s="46">
        <v>7677</v>
      </c>
      <c r="X12" s="15" t="str">
        <f>IF(E12&gt;=F12,"Вірно","Помилка")</f>
        <v>Вірно</v>
      </c>
      <c r="Y12" s="15" t="str">
        <f t="shared" ref="Y12:Y13" si="1">IF(F12&gt;=G12,"Вірно","Помилка")</f>
        <v>Вірно</v>
      </c>
      <c r="Z12" s="15" t="str">
        <f>IF(F12&gt;=H12,"Вірно","Помилка")</f>
        <v>Вірно</v>
      </c>
      <c r="AA12" s="15" t="str">
        <f>IF(F12&gt;=J12,"Вірно","Помилка")</f>
        <v>Вірно</v>
      </c>
      <c r="AB12" s="15" t="str">
        <f>IF(J12&gt;=I12,"Вірно","Помилка")</f>
        <v>Вірно</v>
      </c>
      <c r="AC12" s="15" t="str">
        <f>IF(F12&gt;=K12,"Вірно","Помилка")</f>
        <v>Вірно</v>
      </c>
      <c r="AD12" s="15" t="str">
        <f>IF(F12&gt;=L12,"Вірно","Помилка")</f>
        <v>Вірно</v>
      </c>
      <c r="AE12" s="15" t="str">
        <f t="shared" ref="AE12:AE13" si="2">IF(M12&gt;=N12,"Вірно","Помилка")</f>
        <v>Вірно</v>
      </c>
      <c r="AF12" s="15" t="str">
        <f>IF(M12&gt;=O12,"Вірно","Помилка")</f>
        <v>Вірно</v>
      </c>
      <c r="AG12" s="15" t="str">
        <f t="shared" ref="AG12:AG13" si="3">IF(P12&gt;=Q12,"Вірно","Помилка")</f>
        <v>Вірно</v>
      </c>
      <c r="AH12" s="15" t="str">
        <f>IF(P12&gt;=R12,"Вірно","Помилка")</f>
        <v>Вірно</v>
      </c>
      <c r="AI12" s="15" t="str">
        <f>IF(P12&gt;=T12,"Вірно","Помилка")</f>
        <v>Вірно</v>
      </c>
      <c r="AJ12" s="15" t="str">
        <f>IF(T12&gt;=S12,"Вірно","Помилка")</f>
        <v>Вірно</v>
      </c>
      <c r="AK12" s="15" t="str">
        <f>IF(P12&gt;=U12,"Вірно","Помилка")</f>
        <v>Вірно</v>
      </c>
      <c r="AL12" s="15" t="str">
        <f>IF(P12&gt;=V12,"Вірно","Помилка")</f>
        <v>Вірно</v>
      </c>
      <c r="AM12" s="15" t="str">
        <f t="shared" ref="AM12:AM13" si="4">IF((I12+K12+L12)&lt;=F12,"Вірно","Помилка")</f>
        <v>Вірно</v>
      </c>
      <c r="AN12" s="15" t="str">
        <f t="shared" ref="AN12:AN13" si="5">IF((J12+L12)&lt;=F12,"Вірно","Помилка")</f>
        <v>Вірно</v>
      </c>
      <c r="AO12" s="15" t="str">
        <f t="shared" ref="AO12:AO13" si="6">IF((N12+O12)&lt;=M12,"Вірно","Помилка")</f>
        <v>Вірно</v>
      </c>
      <c r="AP12" s="15" t="str">
        <f t="shared" ref="AP12:AP13" si="7">IF((S12+U12+V12)&lt;=P12,"Вірно","Помилка")</f>
        <v>Вірно</v>
      </c>
      <c r="AQ12" s="15" t="str">
        <f t="shared" ref="AQ12:AQ13" si="8">IF((T12+V12)&lt;=P12,"Вірно","Помилка")</f>
        <v>Вірно</v>
      </c>
    </row>
    <row r="13" spans="1:43" s="87" customFormat="1" ht="15" customHeight="1" x14ac:dyDescent="0.25">
      <c r="A13" s="65"/>
      <c r="B13" s="132" t="s">
        <v>200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4"/>
      <c r="X13" s="15" t="str">
        <f>IF(E13&gt;=F13,"Вірно","Помилка")</f>
        <v>Вірно</v>
      </c>
      <c r="Y13" s="15" t="str">
        <f t="shared" si="1"/>
        <v>Вірно</v>
      </c>
      <c r="Z13" s="15" t="str">
        <f>IF(F13&gt;=H13,"Вірно","Помилка")</f>
        <v>Вірно</v>
      </c>
      <c r="AA13" s="15" t="str">
        <f>IF(F13&gt;=J13,"Вірно","Помилка")</f>
        <v>Вірно</v>
      </c>
      <c r="AB13" s="15" t="str">
        <f>IF(J13&gt;=I13,"Вірно","Помилка")</f>
        <v>Вірно</v>
      </c>
      <c r="AC13" s="15" t="str">
        <f>IF(F13&gt;=K13,"Вірно","Помилка")</f>
        <v>Вірно</v>
      </c>
      <c r="AD13" s="15" t="str">
        <f>IF(F13&gt;=L13,"Вірно","Помилка")</f>
        <v>Вірно</v>
      </c>
      <c r="AE13" s="15" t="str">
        <f t="shared" si="2"/>
        <v>Вірно</v>
      </c>
      <c r="AF13" s="15" t="str">
        <f>IF(M13&gt;=O13,"Вірно","Помилка")</f>
        <v>Вірно</v>
      </c>
      <c r="AG13" s="15" t="str">
        <f t="shared" si="3"/>
        <v>Вірно</v>
      </c>
      <c r="AH13" s="15" t="str">
        <f>IF(P13&gt;=R13,"Вірно","Помилка")</f>
        <v>Вірно</v>
      </c>
      <c r="AI13" s="15" t="str">
        <f>IF(P13&gt;=T13,"Вірно","Помилка")</f>
        <v>Вірно</v>
      </c>
      <c r="AJ13" s="15" t="str">
        <f>IF(T13&gt;=S13,"Вірно","Помилка")</f>
        <v>Вірно</v>
      </c>
      <c r="AK13" s="15" t="str">
        <f>IF(P13&gt;=U13,"Вірно","Помилка")</f>
        <v>Вірно</v>
      </c>
      <c r="AL13" s="15" t="str">
        <f>IF(P13&gt;=V13,"Вірно","Помилка")</f>
        <v>Вірно</v>
      </c>
      <c r="AM13" s="15" t="str">
        <f t="shared" si="4"/>
        <v>Вірно</v>
      </c>
      <c r="AN13" s="15" t="str">
        <f t="shared" si="5"/>
        <v>Вірно</v>
      </c>
      <c r="AO13" s="15" t="str">
        <f t="shared" si="6"/>
        <v>Вірно</v>
      </c>
      <c r="AP13" s="15" t="str">
        <f t="shared" si="7"/>
        <v>Вірно</v>
      </c>
      <c r="AQ13" s="15" t="str">
        <f t="shared" si="8"/>
        <v>Вірно</v>
      </c>
    </row>
    <row r="14" spans="1:43" s="87" customFormat="1" ht="15" customHeight="1" x14ac:dyDescent="0.25">
      <c r="A14" s="65" t="s">
        <v>622</v>
      </c>
      <c r="B14" s="72" t="s">
        <v>25</v>
      </c>
      <c r="C14" s="90" t="s">
        <v>479</v>
      </c>
      <c r="D14" s="45" t="s">
        <v>26</v>
      </c>
      <c r="E14" s="46">
        <v>717</v>
      </c>
      <c r="F14" s="46">
        <v>143</v>
      </c>
      <c r="G14" s="46">
        <v>41</v>
      </c>
      <c r="H14" s="46">
        <v>37</v>
      </c>
      <c r="I14" s="46">
        <v>0</v>
      </c>
      <c r="J14" s="46">
        <v>0</v>
      </c>
      <c r="K14" s="46">
        <v>2</v>
      </c>
      <c r="L14" s="46">
        <v>122</v>
      </c>
      <c r="M14" s="46">
        <v>112</v>
      </c>
      <c r="N14" s="46">
        <v>7</v>
      </c>
      <c r="O14" s="46">
        <v>76</v>
      </c>
      <c r="P14" s="46">
        <v>974</v>
      </c>
      <c r="Q14" s="46">
        <v>305</v>
      </c>
      <c r="R14" s="46">
        <v>132</v>
      </c>
      <c r="S14" s="46">
        <v>0</v>
      </c>
      <c r="T14" s="46">
        <v>0</v>
      </c>
      <c r="U14" s="46">
        <v>11</v>
      </c>
      <c r="V14" s="46">
        <v>710</v>
      </c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</row>
    <row r="15" spans="1:43" s="87" customFormat="1" ht="15" customHeight="1" x14ac:dyDescent="0.25">
      <c r="A15" s="65" t="s">
        <v>623</v>
      </c>
      <c r="B15" s="72" t="s">
        <v>27</v>
      </c>
      <c r="C15" s="90" t="s">
        <v>480</v>
      </c>
      <c r="D15" s="45" t="s">
        <v>28</v>
      </c>
      <c r="E15" s="46">
        <v>5023</v>
      </c>
      <c r="F15" s="46">
        <v>755</v>
      </c>
      <c r="G15" s="46">
        <v>234</v>
      </c>
      <c r="H15" s="46">
        <v>236</v>
      </c>
      <c r="I15" s="46">
        <v>0</v>
      </c>
      <c r="J15" s="46">
        <v>0</v>
      </c>
      <c r="K15" s="46">
        <v>4</v>
      </c>
      <c r="L15" s="46">
        <v>675</v>
      </c>
      <c r="M15" s="46">
        <v>707</v>
      </c>
      <c r="N15" s="46">
        <v>28</v>
      </c>
      <c r="O15" s="46">
        <v>519</v>
      </c>
      <c r="P15" s="46">
        <v>6978</v>
      </c>
      <c r="Q15" s="46">
        <v>2482</v>
      </c>
      <c r="R15" s="46">
        <v>1299</v>
      </c>
      <c r="S15" s="46">
        <v>1</v>
      </c>
      <c r="T15" s="46">
        <v>1</v>
      </c>
      <c r="U15" s="46">
        <v>40</v>
      </c>
      <c r="V15" s="46">
        <v>5055</v>
      </c>
      <c r="X15" s="15" t="str">
        <f t="shared" ref="X15:Y20" si="9">IF(E15&gt;=F15,"Вірно","Помилка")</f>
        <v>Вірно</v>
      </c>
      <c r="Y15" s="15" t="str">
        <f t="shared" si="9"/>
        <v>Вірно</v>
      </c>
      <c r="Z15" s="15" t="str">
        <f t="shared" ref="Z15:Z20" si="10">IF(F15&gt;=H15,"Вірно","Помилка")</f>
        <v>Вірно</v>
      </c>
      <c r="AA15" s="15" t="str">
        <f t="shared" ref="AA15:AA20" si="11">IF(F15&gt;=J15,"Вірно","Помилка")</f>
        <v>Вірно</v>
      </c>
      <c r="AB15" s="15" t="str">
        <f t="shared" ref="AB15:AB20" si="12">IF(J15&gt;=I15,"Вірно","Помилка")</f>
        <v>Вірно</v>
      </c>
      <c r="AC15" s="15" t="str">
        <f t="shared" ref="AC15:AC20" si="13">IF(F15&gt;=K15,"Вірно","Помилка")</f>
        <v>Вірно</v>
      </c>
      <c r="AD15" s="15" t="str">
        <f t="shared" ref="AD15:AD20" si="14">IF(F15&gt;=L15,"Вірно","Помилка")</f>
        <v>Вірно</v>
      </c>
      <c r="AE15" s="15" t="str">
        <f t="shared" ref="AE15:AE20" si="15">IF(M15&gt;=N15,"Вірно","Помилка")</f>
        <v>Вірно</v>
      </c>
      <c r="AF15" s="15" t="str">
        <f t="shared" ref="AF15:AF20" si="16">IF(M15&gt;=O15,"Вірно","Помилка")</f>
        <v>Вірно</v>
      </c>
      <c r="AG15" s="15" t="str">
        <f t="shared" ref="AG15:AG20" si="17">IF(P15&gt;=Q15,"Вірно","Помилка")</f>
        <v>Вірно</v>
      </c>
      <c r="AH15" s="15" t="str">
        <f t="shared" ref="AH15:AH20" si="18">IF(P15&gt;=R15,"Вірно","Помилка")</f>
        <v>Вірно</v>
      </c>
      <c r="AI15" s="15" t="str">
        <f t="shared" ref="AI15:AI20" si="19">IF(P15&gt;=T15,"Вірно","Помилка")</f>
        <v>Вірно</v>
      </c>
      <c r="AJ15" s="15" t="str">
        <f t="shared" ref="AJ15:AJ20" si="20">IF(T15&gt;=S15,"Вірно","Помилка")</f>
        <v>Вірно</v>
      </c>
      <c r="AK15" s="15" t="str">
        <f t="shared" ref="AK15:AK20" si="21">IF(P15&gt;=U15,"Вірно","Помилка")</f>
        <v>Вірно</v>
      </c>
      <c r="AL15" s="15" t="str">
        <f t="shared" ref="AL15:AL20" si="22">IF(P15&gt;=V15,"Вірно","Помилка")</f>
        <v>Вірно</v>
      </c>
      <c r="AM15" s="15" t="str">
        <f t="shared" ref="AM15:AM20" si="23">IF((I15+K15+L15)&lt;=F15,"Вірно","Помилка")</f>
        <v>Вірно</v>
      </c>
      <c r="AN15" s="15" t="str">
        <f t="shared" ref="AN15:AN20" si="24">IF((J15+L15)&lt;=F15,"Вірно","Помилка")</f>
        <v>Вірно</v>
      </c>
      <c r="AO15" s="15" t="str">
        <f t="shared" ref="AO15:AO20" si="25">IF((N15+O15)&lt;=M15,"Вірно","Помилка")</f>
        <v>Вірно</v>
      </c>
      <c r="AP15" s="15" t="str">
        <f t="shared" ref="AP15:AP20" si="26">IF((S15+U15+V15)&lt;=P15,"Вірно","Помилка")</f>
        <v>Вірно</v>
      </c>
      <c r="AQ15" s="15" t="str">
        <f t="shared" ref="AQ15:AQ20" si="27">IF((T15+V15)&lt;=P15,"Вірно","Помилка")</f>
        <v>Вірно</v>
      </c>
    </row>
    <row r="16" spans="1:43" s="87" customFormat="1" ht="15" customHeight="1" x14ac:dyDescent="0.25">
      <c r="A16" s="65" t="s">
        <v>624</v>
      </c>
      <c r="B16" s="72" t="s">
        <v>201</v>
      </c>
      <c r="C16" s="89" t="s">
        <v>243</v>
      </c>
      <c r="D16" s="45" t="s">
        <v>29</v>
      </c>
      <c r="E16" s="46">
        <v>16262</v>
      </c>
      <c r="F16" s="46">
        <v>2748</v>
      </c>
      <c r="G16" s="46">
        <v>1140</v>
      </c>
      <c r="H16" s="46">
        <v>912</v>
      </c>
      <c r="I16" s="46">
        <v>513</v>
      </c>
      <c r="J16" s="46">
        <v>554</v>
      </c>
      <c r="K16" s="46">
        <v>214</v>
      </c>
      <c r="L16" s="46">
        <v>1111</v>
      </c>
      <c r="M16" s="46">
        <v>1583</v>
      </c>
      <c r="N16" s="46">
        <v>376</v>
      </c>
      <c r="O16" s="46">
        <v>394</v>
      </c>
      <c r="P16" s="46">
        <v>26369</v>
      </c>
      <c r="Q16" s="46">
        <v>11597</v>
      </c>
      <c r="R16" s="46">
        <v>6664</v>
      </c>
      <c r="S16" s="46">
        <v>3282</v>
      </c>
      <c r="T16" s="46">
        <v>3982</v>
      </c>
      <c r="U16" s="46">
        <v>2286</v>
      </c>
      <c r="V16" s="46">
        <v>10896</v>
      </c>
      <c r="X16" s="15" t="str">
        <f t="shared" si="9"/>
        <v>Вірно</v>
      </c>
      <c r="Y16" s="15" t="str">
        <f t="shared" si="9"/>
        <v>Вірно</v>
      </c>
      <c r="Z16" s="15" t="str">
        <f t="shared" si="10"/>
        <v>Вірно</v>
      </c>
      <c r="AA16" s="15" t="str">
        <f t="shared" si="11"/>
        <v>Вірно</v>
      </c>
      <c r="AB16" s="15" t="str">
        <f t="shared" si="12"/>
        <v>Вірно</v>
      </c>
      <c r="AC16" s="15" t="str">
        <f t="shared" si="13"/>
        <v>Вірно</v>
      </c>
      <c r="AD16" s="15" t="str">
        <f t="shared" si="14"/>
        <v>Вірно</v>
      </c>
      <c r="AE16" s="15" t="str">
        <f t="shared" si="15"/>
        <v>Вірно</v>
      </c>
      <c r="AF16" s="15" t="str">
        <f t="shared" si="16"/>
        <v>Вірно</v>
      </c>
      <c r="AG16" s="15" t="str">
        <f t="shared" si="17"/>
        <v>Вірно</v>
      </c>
      <c r="AH16" s="15" t="str">
        <f t="shared" si="18"/>
        <v>Вірно</v>
      </c>
      <c r="AI16" s="15" t="str">
        <f t="shared" si="19"/>
        <v>Вірно</v>
      </c>
      <c r="AJ16" s="15" t="str">
        <f t="shared" si="20"/>
        <v>Вірно</v>
      </c>
      <c r="AK16" s="15" t="str">
        <f t="shared" si="21"/>
        <v>Вірно</v>
      </c>
      <c r="AL16" s="15" t="str">
        <f t="shared" si="22"/>
        <v>Вірно</v>
      </c>
      <c r="AM16" s="15" t="str">
        <f t="shared" si="23"/>
        <v>Вірно</v>
      </c>
      <c r="AN16" s="15" t="str">
        <f t="shared" si="24"/>
        <v>Вірно</v>
      </c>
      <c r="AO16" s="15" t="str">
        <f t="shared" si="25"/>
        <v>Вірно</v>
      </c>
      <c r="AP16" s="15" t="str">
        <f t="shared" si="26"/>
        <v>Вірно</v>
      </c>
      <c r="AQ16" s="15" t="str">
        <f t="shared" si="27"/>
        <v>Вірно</v>
      </c>
    </row>
    <row r="17" spans="1:43" s="87" customFormat="1" ht="15" customHeight="1" x14ac:dyDescent="0.25">
      <c r="A17" s="65" t="s">
        <v>625</v>
      </c>
      <c r="B17" s="72" t="s">
        <v>30</v>
      </c>
      <c r="C17" s="89" t="s">
        <v>244</v>
      </c>
      <c r="D17" s="45" t="s">
        <v>31</v>
      </c>
      <c r="E17" s="46">
        <v>7638</v>
      </c>
      <c r="F17" s="46">
        <v>1224</v>
      </c>
      <c r="G17" s="46">
        <v>698</v>
      </c>
      <c r="H17" s="46">
        <v>343</v>
      </c>
      <c r="I17" s="46">
        <v>97</v>
      </c>
      <c r="J17" s="46">
        <v>108</v>
      </c>
      <c r="K17" s="46">
        <v>115</v>
      </c>
      <c r="L17" s="46">
        <v>461</v>
      </c>
      <c r="M17" s="46">
        <v>943</v>
      </c>
      <c r="N17" s="46">
        <v>201</v>
      </c>
      <c r="O17" s="46">
        <v>267</v>
      </c>
      <c r="P17" s="46">
        <v>18589</v>
      </c>
      <c r="Q17" s="46">
        <v>9776</v>
      </c>
      <c r="R17" s="46">
        <v>5580</v>
      </c>
      <c r="S17" s="46">
        <v>1161</v>
      </c>
      <c r="T17" s="46">
        <v>1671</v>
      </c>
      <c r="U17" s="46">
        <v>2427</v>
      </c>
      <c r="V17" s="46">
        <v>6233</v>
      </c>
      <c r="X17" s="15" t="str">
        <f t="shared" si="9"/>
        <v>Вірно</v>
      </c>
      <c r="Y17" s="15" t="str">
        <f t="shared" si="9"/>
        <v>Вірно</v>
      </c>
      <c r="Z17" s="15" t="str">
        <f t="shared" si="10"/>
        <v>Вірно</v>
      </c>
      <c r="AA17" s="15" t="str">
        <f t="shared" si="11"/>
        <v>Вірно</v>
      </c>
      <c r="AB17" s="15" t="str">
        <f t="shared" si="12"/>
        <v>Вірно</v>
      </c>
      <c r="AC17" s="15" t="str">
        <f t="shared" si="13"/>
        <v>Вірно</v>
      </c>
      <c r="AD17" s="15" t="str">
        <f t="shared" si="14"/>
        <v>Вірно</v>
      </c>
      <c r="AE17" s="15" t="str">
        <f t="shared" si="15"/>
        <v>Вірно</v>
      </c>
      <c r="AF17" s="15" t="str">
        <f t="shared" si="16"/>
        <v>Вірно</v>
      </c>
      <c r="AG17" s="15" t="str">
        <f t="shared" si="17"/>
        <v>Вірно</v>
      </c>
      <c r="AH17" s="15" t="str">
        <f t="shared" si="18"/>
        <v>Вірно</v>
      </c>
      <c r="AI17" s="15" t="str">
        <f t="shared" si="19"/>
        <v>Вірно</v>
      </c>
      <c r="AJ17" s="15" t="str">
        <f t="shared" si="20"/>
        <v>Вірно</v>
      </c>
      <c r="AK17" s="15" t="str">
        <f t="shared" si="21"/>
        <v>Вірно</v>
      </c>
      <c r="AL17" s="15" t="str">
        <f t="shared" si="22"/>
        <v>Вірно</v>
      </c>
      <c r="AM17" s="15" t="str">
        <f t="shared" si="23"/>
        <v>Вірно</v>
      </c>
      <c r="AN17" s="15" t="str">
        <f t="shared" si="24"/>
        <v>Вірно</v>
      </c>
      <c r="AO17" s="15" t="str">
        <f t="shared" si="25"/>
        <v>Вірно</v>
      </c>
      <c r="AP17" s="15" t="str">
        <f t="shared" si="26"/>
        <v>Вірно</v>
      </c>
      <c r="AQ17" s="15" t="str">
        <f t="shared" si="27"/>
        <v>Вірно</v>
      </c>
    </row>
    <row r="18" spans="1:43" s="87" customFormat="1" ht="26.25" customHeight="1" x14ac:dyDescent="0.25">
      <c r="A18" s="131" t="s">
        <v>798</v>
      </c>
      <c r="B18" s="72" t="s">
        <v>32</v>
      </c>
      <c r="C18" s="89" t="s">
        <v>247</v>
      </c>
      <c r="D18" s="45" t="s">
        <v>33</v>
      </c>
      <c r="E18" s="46">
        <v>2841</v>
      </c>
      <c r="F18" s="46">
        <v>177</v>
      </c>
      <c r="G18" s="46">
        <v>103</v>
      </c>
      <c r="H18" s="46">
        <v>79</v>
      </c>
      <c r="I18" s="46">
        <v>10</v>
      </c>
      <c r="J18" s="46">
        <v>15</v>
      </c>
      <c r="K18" s="46">
        <v>37</v>
      </c>
      <c r="L18" s="46">
        <v>55</v>
      </c>
      <c r="M18" s="46">
        <v>262</v>
      </c>
      <c r="N18" s="46">
        <v>31</v>
      </c>
      <c r="O18" s="46">
        <v>126</v>
      </c>
      <c r="P18" s="46">
        <v>7931</v>
      </c>
      <c r="Q18" s="46">
        <v>4170</v>
      </c>
      <c r="R18" s="46">
        <v>3156</v>
      </c>
      <c r="S18" s="46">
        <v>169</v>
      </c>
      <c r="T18" s="46">
        <v>281</v>
      </c>
      <c r="U18" s="46">
        <v>1114</v>
      </c>
      <c r="V18" s="46">
        <v>2224</v>
      </c>
      <c r="X18" s="15" t="str">
        <f t="shared" si="9"/>
        <v>Вірно</v>
      </c>
      <c r="Y18" s="15" t="str">
        <f t="shared" si="9"/>
        <v>Вірно</v>
      </c>
      <c r="Z18" s="15" t="str">
        <f t="shared" si="10"/>
        <v>Вірно</v>
      </c>
      <c r="AA18" s="15" t="str">
        <f t="shared" si="11"/>
        <v>Вірно</v>
      </c>
      <c r="AB18" s="15" t="str">
        <f t="shared" si="12"/>
        <v>Вірно</v>
      </c>
      <c r="AC18" s="15" t="str">
        <f t="shared" si="13"/>
        <v>Вірно</v>
      </c>
      <c r="AD18" s="15" t="str">
        <f t="shared" si="14"/>
        <v>Вірно</v>
      </c>
      <c r="AE18" s="15" t="str">
        <f t="shared" si="15"/>
        <v>Вірно</v>
      </c>
      <c r="AF18" s="15" t="str">
        <f t="shared" si="16"/>
        <v>Вірно</v>
      </c>
      <c r="AG18" s="15" t="str">
        <f t="shared" si="17"/>
        <v>Вірно</v>
      </c>
      <c r="AH18" s="15" t="str">
        <f t="shared" si="18"/>
        <v>Вірно</v>
      </c>
      <c r="AI18" s="15" t="str">
        <f t="shared" si="19"/>
        <v>Вірно</v>
      </c>
      <c r="AJ18" s="15" t="str">
        <f t="shared" si="20"/>
        <v>Вірно</v>
      </c>
      <c r="AK18" s="15" t="str">
        <f t="shared" si="21"/>
        <v>Вірно</v>
      </c>
      <c r="AL18" s="15" t="str">
        <f t="shared" si="22"/>
        <v>Вірно</v>
      </c>
      <c r="AM18" s="15" t="str">
        <f t="shared" si="23"/>
        <v>Вірно</v>
      </c>
      <c r="AN18" s="15" t="str">
        <f t="shared" si="24"/>
        <v>Вірно</v>
      </c>
      <c r="AO18" s="15" t="str">
        <f t="shared" si="25"/>
        <v>Вірно</v>
      </c>
      <c r="AP18" s="15" t="str">
        <f t="shared" si="26"/>
        <v>Вірно</v>
      </c>
      <c r="AQ18" s="15" t="str">
        <f t="shared" si="27"/>
        <v>Вірно</v>
      </c>
    </row>
    <row r="19" spans="1:43" s="87" customFormat="1" ht="15" customHeight="1" x14ac:dyDescent="0.25">
      <c r="A19" s="131" t="s">
        <v>792</v>
      </c>
      <c r="B19" s="39" t="s">
        <v>34</v>
      </c>
      <c r="C19" s="63" t="s">
        <v>258</v>
      </c>
      <c r="D19" s="39" t="s">
        <v>35</v>
      </c>
      <c r="E19" s="40">
        <v>119228</v>
      </c>
      <c r="F19" s="40">
        <v>17853</v>
      </c>
      <c r="G19" s="40">
        <v>15745</v>
      </c>
      <c r="H19" s="40">
        <v>5136</v>
      </c>
      <c r="I19" s="40">
        <v>10</v>
      </c>
      <c r="J19" s="40">
        <v>99</v>
      </c>
      <c r="K19" s="40">
        <v>6953</v>
      </c>
      <c r="L19" s="40">
        <v>918</v>
      </c>
      <c r="M19" s="40">
        <v>20352</v>
      </c>
      <c r="N19" s="40">
        <v>8093</v>
      </c>
      <c r="O19" s="40">
        <v>3327</v>
      </c>
      <c r="P19" s="40">
        <v>210808</v>
      </c>
      <c r="Q19" s="40">
        <v>178428</v>
      </c>
      <c r="R19" s="40">
        <v>54869</v>
      </c>
      <c r="S19" s="40">
        <v>51</v>
      </c>
      <c r="T19" s="40">
        <v>207</v>
      </c>
      <c r="U19" s="40">
        <v>53037</v>
      </c>
      <c r="V19" s="40">
        <v>34445</v>
      </c>
      <c r="X19" s="15" t="str">
        <f t="shared" si="9"/>
        <v>Вірно</v>
      </c>
      <c r="Y19" s="15" t="str">
        <f t="shared" si="9"/>
        <v>Вірно</v>
      </c>
      <c r="Z19" s="15" t="str">
        <f t="shared" si="10"/>
        <v>Вірно</v>
      </c>
      <c r="AA19" s="15" t="str">
        <f t="shared" si="11"/>
        <v>Вірно</v>
      </c>
      <c r="AB19" s="15" t="str">
        <f t="shared" si="12"/>
        <v>Вірно</v>
      </c>
      <c r="AC19" s="15" t="str">
        <f t="shared" si="13"/>
        <v>Вірно</v>
      </c>
      <c r="AD19" s="15" t="str">
        <f t="shared" si="14"/>
        <v>Вірно</v>
      </c>
      <c r="AE19" s="15" t="str">
        <f t="shared" si="15"/>
        <v>Вірно</v>
      </c>
      <c r="AF19" s="15" t="str">
        <f t="shared" si="16"/>
        <v>Вірно</v>
      </c>
      <c r="AG19" s="15" t="str">
        <f t="shared" si="17"/>
        <v>Вірно</v>
      </c>
      <c r="AH19" s="15" t="str">
        <f t="shared" si="18"/>
        <v>Вірно</v>
      </c>
      <c r="AI19" s="15" t="str">
        <f t="shared" si="19"/>
        <v>Вірно</v>
      </c>
      <c r="AJ19" s="15" t="str">
        <f t="shared" si="20"/>
        <v>Вірно</v>
      </c>
      <c r="AK19" s="15" t="str">
        <f t="shared" si="21"/>
        <v>Вірно</v>
      </c>
      <c r="AL19" s="15" t="str">
        <f t="shared" si="22"/>
        <v>Вірно</v>
      </c>
      <c r="AM19" s="15" t="str">
        <f t="shared" si="23"/>
        <v>Вірно</v>
      </c>
      <c r="AN19" s="15" t="str">
        <f t="shared" si="24"/>
        <v>Вірно</v>
      </c>
      <c r="AO19" s="15" t="str">
        <f t="shared" si="25"/>
        <v>Вірно</v>
      </c>
      <c r="AP19" s="15" t="str">
        <f t="shared" si="26"/>
        <v>Вірно</v>
      </c>
      <c r="AQ19" s="15" t="str">
        <f t="shared" si="27"/>
        <v>Вірно</v>
      </c>
    </row>
    <row r="20" spans="1:43" s="87" customFormat="1" ht="15" customHeight="1" x14ac:dyDescent="0.25">
      <c r="A20" s="65"/>
      <c r="B20" s="132" t="s">
        <v>202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4"/>
      <c r="X20" s="15" t="str">
        <f t="shared" si="9"/>
        <v>Вірно</v>
      </c>
      <c r="Y20" s="15" t="str">
        <f t="shared" si="9"/>
        <v>Вірно</v>
      </c>
      <c r="Z20" s="15" t="str">
        <f t="shared" si="10"/>
        <v>Вірно</v>
      </c>
      <c r="AA20" s="15" t="str">
        <f t="shared" si="11"/>
        <v>Вірно</v>
      </c>
      <c r="AB20" s="15" t="str">
        <f t="shared" si="12"/>
        <v>Вірно</v>
      </c>
      <c r="AC20" s="15" t="str">
        <f t="shared" si="13"/>
        <v>Вірно</v>
      </c>
      <c r="AD20" s="15" t="str">
        <f t="shared" si="14"/>
        <v>Вірно</v>
      </c>
      <c r="AE20" s="15" t="str">
        <f t="shared" si="15"/>
        <v>Вірно</v>
      </c>
      <c r="AF20" s="15" t="str">
        <f t="shared" si="16"/>
        <v>Вірно</v>
      </c>
      <c r="AG20" s="15" t="str">
        <f t="shared" si="17"/>
        <v>Вірно</v>
      </c>
      <c r="AH20" s="15" t="str">
        <f t="shared" si="18"/>
        <v>Вірно</v>
      </c>
      <c r="AI20" s="15" t="str">
        <f t="shared" si="19"/>
        <v>Вірно</v>
      </c>
      <c r="AJ20" s="15" t="str">
        <f t="shared" si="20"/>
        <v>Вірно</v>
      </c>
      <c r="AK20" s="15" t="str">
        <f t="shared" si="21"/>
        <v>Вірно</v>
      </c>
      <c r="AL20" s="15" t="str">
        <f t="shared" si="22"/>
        <v>Вірно</v>
      </c>
      <c r="AM20" s="15" t="str">
        <f t="shared" si="23"/>
        <v>Вірно</v>
      </c>
      <c r="AN20" s="15" t="str">
        <f t="shared" si="24"/>
        <v>Вірно</v>
      </c>
      <c r="AO20" s="15" t="str">
        <f t="shared" si="25"/>
        <v>Вірно</v>
      </c>
      <c r="AP20" s="15" t="str">
        <f t="shared" si="26"/>
        <v>Вірно</v>
      </c>
      <c r="AQ20" s="15" t="str">
        <f t="shared" si="27"/>
        <v>Вірно</v>
      </c>
    </row>
    <row r="21" spans="1:43" s="87" customFormat="1" ht="15" customHeight="1" x14ac:dyDescent="0.25">
      <c r="A21" s="65" t="s">
        <v>800</v>
      </c>
      <c r="B21" s="72" t="s">
        <v>37</v>
      </c>
      <c r="C21" s="89" t="s">
        <v>261</v>
      </c>
      <c r="D21" s="45" t="s">
        <v>38</v>
      </c>
      <c r="E21" s="46">
        <v>32830</v>
      </c>
      <c r="F21" s="46">
        <v>9536</v>
      </c>
      <c r="G21" s="46">
        <v>8661</v>
      </c>
      <c r="H21" s="46">
        <v>3025</v>
      </c>
      <c r="I21" s="46">
        <v>10</v>
      </c>
      <c r="J21" s="46">
        <v>93</v>
      </c>
      <c r="K21" s="46">
        <v>4628</v>
      </c>
      <c r="L21" s="46">
        <v>233</v>
      </c>
      <c r="M21" s="46">
        <v>11416</v>
      </c>
      <c r="N21" s="46">
        <v>6056</v>
      </c>
      <c r="O21" s="46">
        <v>442</v>
      </c>
      <c r="P21" s="46">
        <v>44941</v>
      </c>
      <c r="Q21" s="46">
        <v>38954</v>
      </c>
      <c r="R21" s="46">
        <v>9402</v>
      </c>
      <c r="S21" s="46">
        <v>46</v>
      </c>
      <c r="T21" s="46">
        <v>194</v>
      </c>
      <c r="U21" s="46">
        <v>19527</v>
      </c>
      <c r="V21" s="46">
        <v>1941</v>
      </c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</row>
    <row r="22" spans="1:43" s="87" customFormat="1" ht="15" customHeight="1" x14ac:dyDescent="0.25">
      <c r="A22" s="65"/>
      <c r="B22" s="132" t="s">
        <v>203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4"/>
      <c r="X22" s="15" t="str">
        <f>IF(E22&gt;=F22,"Вірно","Помилка")</f>
        <v>Вірно</v>
      </c>
      <c r="Y22" s="15" t="str">
        <f t="shared" ref="Y22" si="28">IF(F22&gt;=G22,"Вірно","Помилка")</f>
        <v>Вірно</v>
      </c>
      <c r="Z22" s="15" t="str">
        <f>IF(F22&gt;=H22,"Вірно","Помилка")</f>
        <v>Вірно</v>
      </c>
      <c r="AA22" s="15" t="str">
        <f>IF(F22&gt;=J22,"Вірно","Помилка")</f>
        <v>Вірно</v>
      </c>
      <c r="AB22" s="15" t="str">
        <f>IF(J22&gt;=I22,"Вірно","Помилка")</f>
        <v>Вірно</v>
      </c>
      <c r="AC22" s="15" t="str">
        <f>IF(F22&gt;=K22,"Вірно","Помилка")</f>
        <v>Вірно</v>
      </c>
      <c r="AD22" s="15" t="str">
        <f>IF(F22&gt;=L22,"Вірно","Помилка")</f>
        <v>Вірно</v>
      </c>
      <c r="AE22" s="15" t="str">
        <f t="shared" ref="AE22" si="29">IF(M22&gt;=N22,"Вірно","Помилка")</f>
        <v>Вірно</v>
      </c>
      <c r="AF22" s="15" t="str">
        <f>IF(M22&gt;=O22,"Вірно","Помилка")</f>
        <v>Вірно</v>
      </c>
      <c r="AG22" s="15" t="str">
        <f t="shared" ref="AG22" si="30">IF(P22&gt;=Q22,"Вірно","Помилка")</f>
        <v>Вірно</v>
      </c>
      <c r="AH22" s="15" t="str">
        <f>IF(P22&gt;=R22,"Вірно","Помилка")</f>
        <v>Вірно</v>
      </c>
      <c r="AI22" s="15" t="str">
        <f>IF(P22&gt;=T22,"Вірно","Помилка")</f>
        <v>Вірно</v>
      </c>
      <c r="AJ22" s="15" t="str">
        <f>IF(T22&gt;=S22,"Вірно","Помилка")</f>
        <v>Вірно</v>
      </c>
      <c r="AK22" s="15" t="str">
        <f>IF(P22&gt;=U22,"Вірно","Помилка")</f>
        <v>Вірно</v>
      </c>
      <c r="AL22" s="15" t="str">
        <f>IF(P22&gt;=V22,"Вірно","Помилка")</f>
        <v>Вірно</v>
      </c>
      <c r="AM22" s="15" t="str">
        <f>IF((I22+K22+L22)&lt;=F22,"Вірно","Помилка")</f>
        <v>Вірно</v>
      </c>
      <c r="AN22" s="15" t="str">
        <f>IF((J22+L22)&lt;=F22,"Вірно","Помилка")</f>
        <v>Вірно</v>
      </c>
      <c r="AO22" s="15" t="str">
        <f>IF((N22+O22)&lt;=M22,"Вірно","Помилка")</f>
        <v>Вірно</v>
      </c>
      <c r="AP22" s="15" t="str">
        <f>IF((S22+U22+V22)&lt;=P22,"Вірно","Помилка")</f>
        <v>Вірно</v>
      </c>
      <c r="AQ22" s="15" t="str">
        <f>IF((T22+V22)&lt;=P22,"Вірно","Помилка")</f>
        <v>Вірно</v>
      </c>
    </row>
    <row r="23" spans="1:43" s="87" customFormat="1" ht="15" customHeight="1" x14ac:dyDescent="0.25">
      <c r="A23" s="65" t="s">
        <v>629</v>
      </c>
      <c r="B23" s="72" t="s">
        <v>40</v>
      </c>
      <c r="C23" s="89" t="s">
        <v>481</v>
      </c>
      <c r="D23" s="45" t="s">
        <v>41</v>
      </c>
      <c r="E23" s="46">
        <v>22544</v>
      </c>
      <c r="F23" s="46">
        <v>7063</v>
      </c>
      <c r="G23" s="46">
        <v>6416</v>
      </c>
      <c r="H23" s="46">
        <v>2602</v>
      </c>
      <c r="I23" s="46">
        <v>5</v>
      </c>
      <c r="J23" s="46">
        <v>51</v>
      </c>
      <c r="K23" s="46">
        <v>3213</v>
      </c>
      <c r="L23" s="46">
        <v>230</v>
      </c>
      <c r="M23" s="46">
        <v>9126</v>
      </c>
      <c r="N23" s="46">
        <v>5333</v>
      </c>
      <c r="O23" s="46">
        <v>281</v>
      </c>
      <c r="P23" s="46">
        <v>28704</v>
      </c>
      <c r="Q23" s="46">
        <v>24510</v>
      </c>
      <c r="R23" s="46">
        <v>7736</v>
      </c>
      <c r="S23" s="46">
        <v>8</v>
      </c>
      <c r="T23" s="46">
        <v>109</v>
      </c>
      <c r="U23" s="46">
        <v>10821</v>
      </c>
      <c r="V23" s="46">
        <v>1879</v>
      </c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</row>
    <row r="24" spans="1:43" s="87" customFormat="1" ht="15" customHeight="1" x14ac:dyDescent="0.25">
      <c r="A24" s="65" t="s">
        <v>630</v>
      </c>
      <c r="B24" s="72" t="s">
        <v>42</v>
      </c>
      <c r="C24" s="89" t="s">
        <v>482</v>
      </c>
      <c r="D24" s="45" t="s">
        <v>43</v>
      </c>
      <c r="E24" s="46">
        <v>1436</v>
      </c>
      <c r="F24" s="46">
        <v>323</v>
      </c>
      <c r="G24" s="46">
        <v>295</v>
      </c>
      <c r="H24" s="46">
        <v>53</v>
      </c>
      <c r="I24" s="46">
        <v>4</v>
      </c>
      <c r="J24" s="46">
        <v>4</v>
      </c>
      <c r="K24" s="46">
        <v>127</v>
      </c>
      <c r="L24" s="46">
        <v>1</v>
      </c>
      <c r="M24" s="46">
        <v>324</v>
      </c>
      <c r="N24" s="46">
        <v>80</v>
      </c>
      <c r="O24" s="46">
        <v>41</v>
      </c>
      <c r="P24" s="46">
        <v>2319</v>
      </c>
      <c r="Q24" s="46">
        <v>1949</v>
      </c>
      <c r="R24" s="46">
        <v>273</v>
      </c>
      <c r="S24" s="46">
        <v>5</v>
      </c>
      <c r="T24" s="46">
        <v>5</v>
      </c>
      <c r="U24" s="46">
        <v>887</v>
      </c>
      <c r="V24" s="46">
        <v>18</v>
      </c>
      <c r="X24" s="15" t="str">
        <f t="shared" ref="X24:Y55" si="31">IF(E24&gt;=F24,"Вірно","Помилка")</f>
        <v>Вірно</v>
      </c>
      <c r="Y24" s="15" t="str">
        <f t="shared" si="31"/>
        <v>Вірно</v>
      </c>
      <c r="Z24" s="15" t="str">
        <f t="shared" ref="Z24:Z55" si="32">IF(F24&gt;=H24,"Вірно","Помилка")</f>
        <v>Вірно</v>
      </c>
      <c r="AA24" s="15" t="str">
        <f t="shared" ref="AA24:AA55" si="33">IF(F24&gt;=J24,"Вірно","Помилка")</f>
        <v>Вірно</v>
      </c>
      <c r="AB24" s="15" t="str">
        <f t="shared" ref="AB24:AB55" si="34">IF(J24&gt;=I24,"Вірно","Помилка")</f>
        <v>Вірно</v>
      </c>
      <c r="AC24" s="15" t="str">
        <f t="shared" ref="AC24:AC55" si="35">IF(F24&gt;=K24,"Вірно","Помилка")</f>
        <v>Вірно</v>
      </c>
      <c r="AD24" s="15" t="str">
        <f t="shared" ref="AD24:AD55" si="36">IF(F24&gt;=L24,"Вірно","Помилка")</f>
        <v>Вірно</v>
      </c>
      <c r="AE24" s="15" t="str">
        <f t="shared" ref="AE24:AE55" si="37">IF(M24&gt;=N24,"Вірно","Помилка")</f>
        <v>Вірно</v>
      </c>
      <c r="AF24" s="15" t="str">
        <f t="shared" ref="AF24:AF55" si="38">IF(M24&gt;=O24,"Вірно","Помилка")</f>
        <v>Вірно</v>
      </c>
      <c r="AG24" s="15" t="str">
        <f t="shared" ref="AG24:AG55" si="39">IF(P24&gt;=Q24,"Вірно","Помилка")</f>
        <v>Вірно</v>
      </c>
      <c r="AH24" s="15" t="str">
        <f t="shared" ref="AH24:AH55" si="40">IF(P24&gt;=R24,"Вірно","Помилка")</f>
        <v>Вірно</v>
      </c>
      <c r="AI24" s="15" t="str">
        <f t="shared" ref="AI24:AI55" si="41">IF(P24&gt;=T24,"Вірно","Помилка")</f>
        <v>Вірно</v>
      </c>
      <c r="AJ24" s="15" t="str">
        <f t="shared" ref="AJ24:AJ55" si="42">IF(T24&gt;=S24,"Вірно","Помилка")</f>
        <v>Вірно</v>
      </c>
      <c r="AK24" s="15" t="str">
        <f t="shared" ref="AK24:AK55" si="43">IF(P24&gt;=U24,"Вірно","Помилка")</f>
        <v>Вірно</v>
      </c>
      <c r="AL24" s="15" t="str">
        <f t="shared" ref="AL24:AL55" si="44">IF(P24&gt;=V24,"Вірно","Помилка")</f>
        <v>Вірно</v>
      </c>
      <c r="AM24" s="15" t="str">
        <f t="shared" ref="AM24:AM55" si="45">IF((I24+K24+L24)&lt;=F24,"Вірно","Помилка")</f>
        <v>Вірно</v>
      </c>
      <c r="AN24" s="15" t="str">
        <f t="shared" ref="AN24:AN55" si="46">IF((J24+L24)&lt;=F24,"Вірно","Помилка")</f>
        <v>Вірно</v>
      </c>
      <c r="AO24" s="15" t="str">
        <f t="shared" ref="AO24:AO55" si="47">IF((N24+O24)&lt;=M24,"Вірно","Помилка")</f>
        <v>Вірно</v>
      </c>
      <c r="AP24" s="15" t="str">
        <f t="shared" ref="AP24:AP55" si="48">IF((S24+U24+V24)&lt;=P24,"Вірно","Помилка")</f>
        <v>Вірно</v>
      </c>
      <c r="AQ24" s="15" t="str">
        <f t="shared" ref="AQ24:AQ55" si="49">IF((T24+V24)&lt;=P24,"Вірно","Помилка")</f>
        <v>Вірно</v>
      </c>
    </row>
    <row r="25" spans="1:43" s="87" customFormat="1" ht="15" customHeight="1" x14ac:dyDescent="0.25">
      <c r="A25" s="65" t="s">
        <v>631</v>
      </c>
      <c r="B25" s="72" t="s">
        <v>44</v>
      </c>
      <c r="C25" s="89" t="s">
        <v>344</v>
      </c>
      <c r="D25" s="45" t="s">
        <v>45</v>
      </c>
      <c r="E25" s="46">
        <v>447</v>
      </c>
      <c r="F25" s="46">
        <v>32</v>
      </c>
      <c r="G25" s="46">
        <v>32</v>
      </c>
      <c r="H25" s="46">
        <v>0</v>
      </c>
      <c r="I25" s="46">
        <v>0</v>
      </c>
      <c r="J25" s="46">
        <v>0</v>
      </c>
      <c r="K25" s="46">
        <v>10</v>
      </c>
      <c r="L25" s="46">
        <v>0</v>
      </c>
      <c r="M25" s="46">
        <v>70</v>
      </c>
      <c r="N25" s="46">
        <v>51</v>
      </c>
      <c r="O25" s="46">
        <v>9</v>
      </c>
      <c r="P25" s="46">
        <v>391</v>
      </c>
      <c r="Q25" s="46">
        <v>225</v>
      </c>
      <c r="R25" s="46">
        <v>25</v>
      </c>
      <c r="S25" s="46">
        <v>0</v>
      </c>
      <c r="T25" s="46">
        <v>0</v>
      </c>
      <c r="U25" s="46">
        <v>26</v>
      </c>
      <c r="V25" s="46">
        <v>0</v>
      </c>
      <c r="X25" s="15" t="str">
        <f t="shared" si="31"/>
        <v>Вірно</v>
      </c>
      <c r="Y25" s="15" t="str">
        <f t="shared" si="31"/>
        <v>Вірно</v>
      </c>
      <c r="Z25" s="15" t="str">
        <f t="shared" si="32"/>
        <v>Вірно</v>
      </c>
      <c r="AA25" s="15" t="str">
        <f t="shared" si="33"/>
        <v>Вірно</v>
      </c>
      <c r="AB25" s="15" t="str">
        <f t="shared" si="34"/>
        <v>Вірно</v>
      </c>
      <c r="AC25" s="15" t="str">
        <f t="shared" si="35"/>
        <v>Вірно</v>
      </c>
      <c r="AD25" s="15" t="str">
        <f t="shared" si="36"/>
        <v>Вірно</v>
      </c>
      <c r="AE25" s="15" t="str">
        <f t="shared" si="37"/>
        <v>Вірно</v>
      </c>
      <c r="AF25" s="15" t="str">
        <f t="shared" si="38"/>
        <v>Вірно</v>
      </c>
      <c r="AG25" s="15" t="str">
        <f t="shared" si="39"/>
        <v>Вірно</v>
      </c>
      <c r="AH25" s="15" t="str">
        <f t="shared" si="40"/>
        <v>Вірно</v>
      </c>
      <c r="AI25" s="15" t="str">
        <f t="shared" si="41"/>
        <v>Вірно</v>
      </c>
      <c r="AJ25" s="15" t="str">
        <f t="shared" si="42"/>
        <v>Вірно</v>
      </c>
      <c r="AK25" s="15" t="str">
        <f t="shared" si="43"/>
        <v>Вірно</v>
      </c>
      <c r="AL25" s="15" t="str">
        <f t="shared" si="44"/>
        <v>Вірно</v>
      </c>
      <c r="AM25" s="15" t="str">
        <f t="shared" si="45"/>
        <v>Вірно</v>
      </c>
      <c r="AN25" s="15" t="str">
        <f t="shared" si="46"/>
        <v>Вірно</v>
      </c>
      <c r="AO25" s="15" t="str">
        <f t="shared" si="47"/>
        <v>Вірно</v>
      </c>
      <c r="AP25" s="15" t="str">
        <f t="shared" si="48"/>
        <v>Вірно</v>
      </c>
      <c r="AQ25" s="15" t="str">
        <f t="shared" si="49"/>
        <v>Вірно</v>
      </c>
    </row>
    <row r="26" spans="1:43" s="87" customFormat="1" ht="15" customHeight="1" x14ac:dyDescent="0.25">
      <c r="A26" s="65" t="s">
        <v>633</v>
      </c>
      <c r="B26" s="72" t="s">
        <v>210</v>
      </c>
      <c r="C26" s="89" t="s">
        <v>345</v>
      </c>
      <c r="D26" s="45" t="s">
        <v>45</v>
      </c>
      <c r="E26" s="46">
        <v>413</v>
      </c>
      <c r="F26" s="46">
        <v>63</v>
      </c>
      <c r="G26" s="46">
        <v>58</v>
      </c>
      <c r="H26" s="46">
        <v>2</v>
      </c>
      <c r="I26" s="46">
        <v>0</v>
      </c>
      <c r="J26" s="46">
        <v>0</v>
      </c>
      <c r="K26" s="46">
        <v>30</v>
      </c>
      <c r="L26" s="46">
        <v>0</v>
      </c>
      <c r="M26" s="46">
        <v>76</v>
      </c>
      <c r="N26" s="46">
        <v>20</v>
      </c>
      <c r="O26" s="46">
        <v>22</v>
      </c>
      <c r="P26" s="46">
        <v>1052</v>
      </c>
      <c r="Q26" s="46">
        <v>967</v>
      </c>
      <c r="R26" s="46">
        <v>100</v>
      </c>
      <c r="S26" s="46">
        <v>0</v>
      </c>
      <c r="T26" s="46">
        <v>0</v>
      </c>
      <c r="U26" s="46">
        <v>506</v>
      </c>
      <c r="V26" s="46">
        <v>3</v>
      </c>
      <c r="X26" s="15" t="str">
        <f t="shared" si="31"/>
        <v>Вірно</v>
      </c>
      <c r="Y26" s="15" t="str">
        <f t="shared" si="31"/>
        <v>Вірно</v>
      </c>
      <c r="Z26" s="15" t="str">
        <f t="shared" si="32"/>
        <v>Вірно</v>
      </c>
      <c r="AA26" s="15" t="str">
        <f t="shared" si="33"/>
        <v>Вірно</v>
      </c>
      <c r="AB26" s="15" t="str">
        <f t="shared" si="34"/>
        <v>Вірно</v>
      </c>
      <c r="AC26" s="15" t="str">
        <f t="shared" si="35"/>
        <v>Вірно</v>
      </c>
      <c r="AD26" s="15" t="str">
        <f t="shared" si="36"/>
        <v>Вірно</v>
      </c>
      <c r="AE26" s="15" t="str">
        <f t="shared" si="37"/>
        <v>Вірно</v>
      </c>
      <c r="AF26" s="15" t="str">
        <f t="shared" si="38"/>
        <v>Вірно</v>
      </c>
      <c r="AG26" s="15" t="str">
        <f t="shared" si="39"/>
        <v>Вірно</v>
      </c>
      <c r="AH26" s="15" t="str">
        <f t="shared" si="40"/>
        <v>Вірно</v>
      </c>
      <c r="AI26" s="15" t="str">
        <f t="shared" si="41"/>
        <v>Вірно</v>
      </c>
      <c r="AJ26" s="15" t="str">
        <f t="shared" si="42"/>
        <v>Вірно</v>
      </c>
      <c r="AK26" s="15" t="str">
        <f t="shared" si="43"/>
        <v>Вірно</v>
      </c>
      <c r="AL26" s="15" t="str">
        <f t="shared" si="44"/>
        <v>Вірно</v>
      </c>
      <c r="AM26" s="15" t="str">
        <f t="shared" si="45"/>
        <v>Вірно</v>
      </c>
      <c r="AN26" s="15" t="str">
        <f t="shared" si="46"/>
        <v>Вірно</v>
      </c>
      <c r="AO26" s="15" t="str">
        <f t="shared" si="47"/>
        <v>Вірно</v>
      </c>
      <c r="AP26" s="15" t="str">
        <f t="shared" si="48"/>
        <v>Вірно</v>
      </c>
      <c r="AQ26" s="15" t="str">
        <f t="shared" si="49"/>
        <v>Вірно</v>
      </c>
    </row>
    <row r="27" spans="1:43" s="87" customFormat="1" ht="15" customHeight="1" x14ac:dyDescent="0.25">
      <c r="A27" s="65" t="s">
        <v>632</v>
      </c>
      <c r="B27" s="72" t="s">
        <v>211</v>
      </c>
      <c r="C27" s="89" t="s">
        <v>346</v>
      </c>
      <c r="D27" s="45" t="s">
        <v>45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5</v>
      </c>
      <c r="Q27" s="46">
        <v>4</v>
      </c>
      <c r="R27" s="46">
        <v>2</v>
      </c>
      <c r="S27" s="46">
        <v>0</v>
      </c>
      <c r="T27" s="46">
        <v>0</v>
      </c>
      <c r="U27" s="46">
        <v>0</v>
      </c>
      <c r="V27" s="46">
        <v>0</v>
      </c>
      <c r="X27" s="15" t="str">
        <f t="shared" si="31"/>
        <v>Вірно</v>
      </c>
      <c r="Y27" s="15" t="str">
        <f t="shared" si="31"/>
        <v>Вірно</v>
      </c>
      <c r="Z27" s="15" t="str">
        <f t="shared" si="32"/>
        <v>Вірно</v>
      </c>
      <c r="AA27" s="15" t="str">
        <f t="shared" si="33"/>
        <v>Вірно</v>
      </c>
      <c r="AB27" s="15" t="str">
        <f t="shared" si="34"/>
        <v>Вірно</v>
      </c>
      <c r="AC27" s="15" t="str">
        <f t="shared" si="35"/>
        <v>Вірно</v>
      </c>
      <c r="AD27" s="15" t="str">
        <f t="shared" si="36"/>
        <v>Вірно</v>
      </c>
      <c r="AE27" s="15" t="str">
        <f t="shared" si="37"/>
        <v>Вірно</v>
      </c>
      <c r="AF27" s="15" t="str">
        <f t="shared" si="38"/>
        <v>Вірно</v>
      </c>
      <c r="AG27" s="15" t="str">
        <f t="shared" si="39"/>
        <v>Вірно</v>
      </c>
      <c r="AH27" s="15" t="str">
        <f t="shared" si="40"/>
        <v>Вірно</v>
      </c>
      <c r="AI27" s="15" t="str">
        <f t="shared" si="41"/>
        <v>Вірно</v>
      </c>
      <c r="AJ27" s="15" t="str">
        <f t="shared" si="42"/>
        <v>Вірно</v>
      </c>
      <c r="AK27" s="15" t="str">
        <f t="shared" si="43"/>
        <v>Вірно</v>
      </c>
      <c r="AL27" s="15" t="str">
        <f t="shared" si="44"/>
        <v>Вірно</v>
      </c>
      <c r="AM27" s="15" t="str">
        <f t="shared" si="45"/>
        <v>Вірно</v>
      </c>
      <c r="AN27" s="15" t="str">
        <f t="shared" si="46"/>
        <v>Вірно</v>
      </c>
      <c r="AO27" s="15" t="str">
        <f t="shared" si="47"/>
        <v>Вірно</v>
      </c>
      <c r="AP27" s="15" t="str">
        <f t="shared" si="48"/>
        <v>Вірно</v>
      </c>
      <c r="AQ27" s="15" t="str">
        <f t="shared" si="49"/>
        <v>Вірно</v>
      </c>
    </row>
    <row r="28" spans="1:43" s="87" customFormat="1" ht="15" customHeight="1" x14ac:dyDescent="0.25">
      <c r="A28" s="65" t="s">
        <v>648</v>
      </c>
      <c r="B28" s="72" t="s">
        <v>212</v>
      </c>
      <c r="C28" s="89" t="s">
        <v>347</v>
      </c>
      <c r="D28" s="45" t="s">
        <v>45</v>
      </c>
      <c r="E28" s="46">
        <v>142</v>
      </c>
      <c r="F28" s="46">
        <v>130</v>
      </c>
      <c r="G28" s="46">
        <v>100</v>
      </c>
      <c r="H28" s="46">
        <v>28</v>
      </c>
      <c r="I28" s="46">
        <v>0</v>
      </c>
      <c r="J28" s="46">
        <v>0</v>
      </c>
      <c r="K28" s="46">
        <v>19</v>
      </c>
      <c r="L28" s="46">
        <v>1</v>
      </c>
      <c r="M28" s="46">
        <v>6</v>
      </c>
      <c r="N28" s="46">
        <v>3</v>
      </c>
      <c r="O28" s="46">
        <v>1</v>
      </c>
      <c r="P28" s="46">
        <v>146</v>
      </c>
      <c r="Q28" s="46">
        <v>125</v>
      </c>
      <c r="R28" s="46">
        <v>33</v>
      </c>
      <c r="S28" s="46">
        <v>0</v>
      </c>
      <c r="T28" s="46">
        <v>0</v>
      </c>
      <c r="U28" s="46">
        <v>52</v>
      </c>
      <c r="V28" s="46">
        <v>0</v>
      </c>
      <c r="X28" s="15" t="str">
        <f t="shared" si="31"/>
        <v>Вірно</v>
      </c>
      <c r="Y28" s="15" t="str">
        <f t="shared" si="31"/>
        <v>Вірно</v>
      </c>
      <c r="Z28" s="15" t="str">
        <f t="shared" si="32"/>
        <v>Вірно</v>
      </c>
      <c r="AA28" s="15" t="str">
        <f t="shared" si="33"/>
        <v>Вірно</v>
      </c>
      <c r="AB28" s="15" t="str">
        <f t="shared" si="34"/>
        <v>Вірно</v>
      </c>
      <c r="AC28" s="15" t="str">
        <f t="shared" si="35"/>
        <v>Вірно</v>
      </c>
      <c r="AD28" s="15" t="str">
        <f t="shared" si="36"/>
        <v>Вірно</v>
      </c>
      <c r="AE28" s="15" t="str">
        <f t="shared" si="37"/>
        <v>Вірно</v>
      </c>
      <c r="AF28" s="15" t="str">
        <f t="shared" si="38"/>
        <v>Вірно</v>
      </c>
      <c r="AG28" s="15" t="str">
        <f t="shared" si="39"/>
        <v>Вірно</v>
      </c>
      <c r="AH28" s="15" t="str">
        <f t="shared" si="40"/>
        <v>Вірно</v>
      </c>
      <c r="AI28" s="15" t="str">
        <f t="shared" si="41"/>
        <v>Вірно</v>
      </c>
      <c r="AJ28" s="15" t="str">
        <f t="shared" si="42"/>
        <v>Вірно</v>
      </c>
      <c r="AK28" s="15" t="str">
        <f t="shared" si="43"/>
        <v>Вірно</v>
      </c>
      <c r="AL28" s="15" t="str">
        <f t="shared" si="44"/>
        <v>Вірно</v>
      </c>
      <c r="AM28" s="15" t="str">
        <f t="shared" si="45"/>
        <v>Вірно</v>
      </c>
      <c r="AN28" s="15" t="str">
        <f t="shared" si="46"/>
        <v>Вірно</v>
      </c>
      <c r="AO28" s="15" t="str">
        <f t="shared" si="47"/>
        <v>Вірно</v>
      </c>
      <c r="AP28" s="15" t="str">
        <f t="shared" si="48"/>
        <v>Вірно</v>
      </c>
      <c r="AQ28" s="15" t="str">
        <f t="shared" si="49"/>
        <v>Вірно</v>
      </c>
    </row>
    <row r="29" spans="1:43" s="87" customFormat="1" ht="15" customHeight="1" x14ac:dyDescent="0.25">
      <c r="A29" s="65" t="s">
        <v>645</v>
      </c>
      <c r="B29" s="72" t="s">
        <v>213</v>
      </c>
      <c r="C29" s="89" t="s">
        <v>348</v>
      </c>
      <c r="D29" s="45" t="s">
        <v>45</v>
      </c>
      <c r="E29" s="46">
        <v>26</v>
      </c>
      <c r="F29" s="46">
        <v>26</v>
      </c>
      <c r="G29" s="46">
        <v>20</v>
      </c>
      <c r="H29" s="46">
        <v>7</v>
      </c>
      <c r="I29" s="46">
        <v>0</v>
      </c>
      <c r="J29" s="46">
        <v>0</v>
      </c>
      <c r="K29" s="46">
        <v>6</v>
      </c>
      <c r="L29" s="46">
        <v>0</v>
      </c>
      <c r="M29" s="46">
        <v>0</v>
      </c>
      <c r="N29" s="46">
        <v>0</v>
      </c>
      <c r="O29" s="46">
        <v>0</v>
      </c>
      <c r="P29" s="46">
        <v>58</v>
      </c>
      <c r="Q29" s="46">
        <v>56</v>
      </c>
      <c r="R29" s="46">
        <v>13</v>
      </c>
      <c r="S29" s="46">
        <v>0</v>
      </c>
      <c r="T29" s="46">
        <v>0</v>
      </c>
      <c r="U29" s="46">
        <v>24</v>
      </c>
      <c r="V29" s="46">
        <v>0</v>
      </c>
      <c r="X29" s="15" t="str">
        <f t="shared" si="31"/>
        <v>Вірно</v>
      </c>
      <c r="Y29" s="15" t="str">
        <f t="shared" si="31"/>
        <v>Вірно</v>
      </c>
      <c r="Z29" s="15" t="str">
        <f t="shared" si="32"/>
        <v>Вірно</v>
      </c>
      <c r="AA29" s="15" t="str">
        <f t="shared" si="33"/>
        <v>Вірно</v>
      </c>
      <c r="AB29" s="15" t="str">
        <f t="shared" si="34"/>
        <v>Вірно</v>
      </c>
      <c r="AC29" s="15" t="str">
        <f t="shared" si="35"/>
        <v>Вірно</v>
      </c>
      <c r="AD29" s="15" t="str">
        <f t="shared" si="36"/>
        <v>Вірно</v>
      </c>
      <c r="AE29" s="15" t="str">
        <f t="shared" si="37"/>
        <v>Вірно</v>
      </c>
      <c r="AF29" s="15" t="str">
        <f t="shared" si="38"/>
        <v>Вірно</v>
      </c>
      <c r="AG29" s="15" t="str">
        <f t="shared" si="39"/>
        <v>Вірно</v>
      </c>
      <c r="AH29" s="15" t="str">
        <f t="shared" si="40"/>
        <v>Вірно</v>
      </c>
      <c r="AI29" s="15" t="str">
        <f t="shared" si="41"/>
        <v>Вірно</v>
      </c>
      <c r="AJ29" s="15" t="str">
        <f t="shared" si="42"/>
        <v>Вірно</v>
      </c>
      <c r="AK29" s="15" t="str">
        <f t="shared" si="43"/>
        <v>Вірно</v>
      </c>
      <c r="AL29" s="15" t="str">
        <f t="shared" si="44"/>
        <v>Вірно</v>
      </c>
      <c r="AM29" s="15" t="str">
        <f t="shared" si="45"/>
        <v>Вірно</v>
      </c>
      <c r="AN29" s="15" t="str">
        <f t="shared" si="46"/>
        <v>Вірно</v>
      </c>
      <c r="AO29" s="15" t="str">
        <f t="shared" si="47"/>
        <v>Вірно</v>
      </c>
      <c r="AP29" s="15" t="str">
        <f t="shared" si="48"/>
        <v>Вірно</v>
      </c>
      <c r="AQ29" s="15" t="str">
        <f t="shared" si="49"/>
        <v>Вірно</v>
      </c>
    </row>
    <row r="30" spans="1:43" s="87" customFormat="1" ht="15" customHeight="1" x14ac:dyDescent="0.25">
      <c r="A30" s="65" t="s">
        <v>646</v>
      </c>
      <c r="B30" s="72" t="s">
        <v>214</v>
      </c>
      <c r="C30" s="89" t="s">
        <v>349</v>
      </c>
      <c r="D30" s="45" t="s">
        <v>45</v>
      </c>
      <c r="E30" s="46">
        <v>4</v>
      </c>
      <c r="F30" s="46">
        <v>4</v>
      </c>
      <c r="G30" s="46">
        <v>3</v>
      </c>
      <c r="H30" s="46">
        <v>1</v>
      </c>
      <c r="I30" s="46">
        <v>2</v>
      </c>
      <c r="J30" s="46">
        <v>2</v>
      </c>
      <c r="K30" s="46">
        <v>1</v>
      </c>
      <c r="L30" s="46">
        <v>0</v>
      </c>
      <c r="M30" s="46">
        <v>2</v>
      </c>
      <c r="N30" s="46">
        <v>0</v>
      </c>
      <c r="O30" s="46">
        <v>2</v>
      </c>
      <c r="P30" s="46">
        <v>22</v>
      </c>
      <c r="Q30" s="46">
        <v>13</v>
      </c>
      <c r="R30" s="46">
        <v>11</v>
      </c>
      <c r="S30" s="46">
        <v>3</v>
      </c>
      <c r="T30" s="46">
        <v>3</v>
      </c>
      <c r="U30" s="46">
        <v>3</v>
      </c>
      <c r="V30" s="46">
        <v>0</v>
      </c>
      <c r="X30" s="15" t="str">
        <f t="shared" si="31"/>
        <v>Вірно</v>
      </c>
      <c r="Y30" s="15" t="str">
        <f t="shared" si="31"/>
        <v>Вірно</v>
      </c>
      <c r="Z30" s="15" t="str">
        <f t="shared" si="32"/>
        <v>Вірно</v>
      </c>
      <c r="AA30" s="15" t="str">
        <f t="shared" si="33"/>
        <v>Вірно</v>
      </c>
      <c r="AB30" s="15" t="str">
        <f t="shared" si="34"/>
        <v>Вірно</v>
      </c>
      <c r="AC30" s="15" t="str">
        <f t="shared" si="35"/>
        <v>Вірно</v>
      </c>
      <c r="AD30" s="15" t="str">
        <f t="shared" si="36"/>
        <v>Вірно</v>
      </c>
      <c r="AE30" s="15" t="str">
        <f t="shared" si="37"/>
        <v>Вірно</v>
      </c>
      <c r="AF30" s="15" t="str">
        <f t="shared" si="38"/>
        <v>Вірно</v>
      </c>
      <c r="AG30" s="15" t="str">
        <f t="shared" si="39"/>
        <v>Вірно</v>
      </c>
      <c r="AH30" s="15" t="str">
        <f t="shared" si="40"/>
        <v>Вірно</v>
      </c>
      <c r="AI30" s="15" t="str">
        <f t="shared" si="41"/>
        <v>Вірно</v>
      </c>
      <c r="AJ30" s="15" t="str">
        <f t="shared" si="42"/>
        <v>Вірно</v>
      </c>
      <c r="AK30" s="15" t="str">
        <f t="shared" si="43"/>
        <v>Вірно</v>
      </c>
      <c r="AL30" s="15" t="str">
        <f t="shared" si="44"/>
        <v>Вірно</v>
      </c>
      <c r="AM30" s="15" t="str">
        <f t="shared" si="45"/>
        <v>Вірно</v>
      </c>
      <c r="AN30" s="15" t="str">
        <f t="shared" si="46"/>
        <v>Вірно</v>
      </c>
      <c r="AO30" s="15" t="str">
        <f t="shared" si="47"/>
        <v>Вірно</v>
      </c>
      <c r="AP30" s="15" t="str">
        <f t="shared" si="48"/>
        <v>Вірно</v>
      </c>
      <c r="AQ30" s="15" t="str">
        <f t="shared" si="49"/>
        <v>Вірно</v>
      </c>
    </row>
    <row r="31" spans="1:43" s="87" customFormat="1" ht="15" customHeight="1" x14ac:dyDescent="0.25">
      <c r="A31" s="65" t="s">
        <v>647</v>
      </c>
      <c r="B31" s="72" t="s">
        <v>215</v>
      </c>
      <c r="C31" s="89" t="s">
        <v>350</v>
      </c>
      <c r="D31" s="45" t="s">
        <v>45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X31" s="15" t="str">
        <f t="shared" si="31"/>
        <v>Вірно</v>
      </c>
      <c r="Y31" s="15" t="str">
        <f t="shared" si="31"/>
        <v>Вірно</v>
      </c>
      <c r="Z31" s="15" t="str">
        <f t="shared" si="32"/>
        <v>Вірно</v>
      </c>
      <c r="AA31" s="15" t="str">
        <f t="shared" si="33"/>
        <v>Вірно</v>
      </c>
      <c r="AB31" s="15" t="str">
        <f t="shared" si="34"/>
        <v>Вірно</v>
      </c>
      <c r="AC31" s="15" t="str">
        <f t="shared" si="35"/>
        <v>Вірно</v>
      </c>
      <c r="AD31" s="15" t="str">
        <f t="shared" si="36"/>
        <v>Вірно</v>
      </c>
      <c r="AE31" s="15" t="str">
        <f t="shared" si="37"/>
        <v>Вірно</v>
      </c>
      <c r="AF31" s="15" t="str">
        <f t="shared" si="38"/>
        <v>Вірно</v>
      </c>
      <c r="AG31" s="15" t="str">
        <f t="shared" si="39"/>
        <v>Вірно</v>
      </c>
      <c r="AH31" s="15" t="str">
        <f t="shared" si="40"/>
        <v>Вірно</v>
      </c>
      <c r="AI31" s="15" t="str">
        <f t="shared" si="41"/>
        <v>Вірно</v>
      </c>
      <c r="AJ31" s="15" t="str">
        <f t="shared" si="42"/>
        <v>Вірно</v>
      </c>
      <c r="AK31" s="15" t="str">
        <f t="shared" si="43"/>
        <v>Вірно</v>
      </c>
      <c r="AL31" s="15" t="str">
        <f t="shared" si="44"/>
        <v>Вірно</v>
      </c>
      <c r="AM31" s="15" t="str">
        <f t="shared" si="45"/>
        <v>Вірно</v>
      </c>
      <c r="AN31" s="15" t="str">
        <f t="shared" si="46"/>
        <v>Вірно</v>
      </c>
      <c r="AO31" s="15" t="str">
        <f t="shared" si="47"/>
        <v>Вірно</v>
      </c>
      <c r="AP31" s="15" t="str">
        <f t="shared" si="48"/>
        <v>Вірно</v>
      </c>
      <c r="AQ31" s="15" t="str">
        <f t="shared" si="49"/>
        <v>Вірно</v>
      </c>
    </row>
    <row r="32" spans="1:43" s="87" customFormat="1" ht="15" customHeight="1" x14ac:dyDescent="0.25">
      <c r="A32" s="65" t="s">
        <v>634</v>
      </c>
      <c r="B32" s="72" t="s">
        <v>216</v>
      </c>
      <c r="C32" s="89" t="s">
        <v>351</v>
      </c>
      <c r="D32" s="45" t="s">
        <v>45</v>
      </c>
      <c r="E32" s="46">
        <v>11</v>
      </c>
      <c r="F32" s="46">
        <v>10</v>
      </c>
      <c r="G32" s="46">
        <v>10</v>
      </c>
      <c r="H32" s="46">
        <v>1</v>
      </c>
      <c r="I32" s="46">
        <v>2</v>
      </c>
      <c r="J32" s="46">
        <v>2</v>
      </c>
      <c r="K32" s="46">
        <v>2</v>
      </c>
      <c r="L32" s="46">
        <v>0</v>
      </c>
      <c r="M32" s="46">
        <v>0</v>
      </c>
      <c r="N32" s="46">
        <v>0</v>
      </c>
      <c r="O32" s="46">
        <v>0</v>
      </c>
      <c r="P32" s="46">
        <v>19</v>
      </c>
      <c r="Q32" s="46">
        <v>19</v>
      </c>
      <c r="R32" s="46">
        <v>2</v>
      </c>
      <c r="S32" s="46">
        <v>2</v>
      </c>
      <c r="T32" s="46">
        <v>2</v>
      </c>
      <c r="U32" s="46">
        <v>11</v>
      </c>
      <c r="V32" s="46">
        <v>0</v>
      </c>
      <c r="X32" s="15" t="str">
        <f t="shared" si="31"/>
        <v>Вірно</v>
      </c>
      <c r="Y32" s="15" t="str">
        <f t="shared" si="31"/>
        <v>Вірно</v>
      </c>
      <c r="Z32" s="15" t="str">
        <f t="shared" si="32"/>
        <v>Вірно</v>
      </c>
      <c r="AA32" s="15" t="str">
        <f t="shared" si="33"/>
        <v>Вірно</v>
      </c>
      <c r="AB32" s="15" t="str">
        <f t="shared" si="34"/>
        <v>Вірно</v>
      </c>
      <c r="AC32" s="15" t="str">
        <f t="shared" si="35"/>
        <v>Вірно</v>
      </c>
      <c r="AD32" s="15" t="str">
        <f t="shared" si="36"/>
        <v>Вірно</v>
      </c>
      <c r="AE32" s="15" t="str">
        <f t="shared" si="37"/>
        <v>Вірно</v>
      </c>
      <c r="AF32" s="15" t="str">
        <f t="shared" si="38"/>
        <v>Вірно</v>
      </c>
      <c r="AG32" s="15" t="str">
        <f t="shared" si="39"/>
        <v>Вірно</v>
      </c>
      <c r="AH32" s="15" t="str">
        <f t="shared" si="40"/>
        <v>Вірно</v>
      </c>
      <c r="AI32" s="15" t="str">
        <f t="shared" si="41"/>
        <v>Вірно</v>
      </c>
      <c r="AJ32" s="15" t="str">
        <f t="shared" si="42"/>
        <v>Вірно</v>
      </c>
      <c r="AK32" s="15" t="str">
        <f t="shared" si="43"/>
        <v>Вірно</v>
      </c>
      <c r="AL32" s="15" t="str">
        <f t="shared" si="44"/>
        <v>Вірно</v>
      </c>
      <c r="AM32" s="15" t="str">
        <f t="shared" si="45"/>
        <v>Вірно</v>
      </c>
      <c r="AN32" s="15" t="str">
        <f t="shared" si="46"/>
        <v>Вірно</v>
      </c>
      <c r="AO32" s="15" t="str">
        <f t="shared" si="47"/>
        <v>Вірно</v>
      </c>
      <c r="AP32" s="15" t="str">
        <f t="shared" si="48"/>
        <v>Вірно</v>
      </c>
      <c r="AQ32" s="15" t="str">
        <f t="shared" si="49"/>
        <v>Вірно</v>
      </c>
    </row>
    <row r="33" spans="1:43" s="87" customFormat="1" ht="15" customHeight="1" x14ac:dyDescent="0.25">
      <c r="A33" s="65" t="s">
        <v>649</v>
      </c>
      <c r="B33" s="72" t="s">
        <v>217</v>
      </c>
      <c r="C33" s="89" t="s">
        <v>352</v>
      </c>
      <c r="D33" s="45" t="s">
        <v>45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8</v>
      </c>
      <c r="Q33" s="46">
        <v>5</v>
      </c>
      <c r="R33" s="46">
        <v>2</v>
      </c>
      <c r="S33" s="46">
        <v>0</v>
      </c>
      <c r="T33" s="46">
        <v>0</v>
      </c>
      <c r="U33" s="46">
        <v>4</v>
      </c>
      <c r="V33" s="46">
        <v>0</v>
      </c>
      <c r="X33" s="15" t="str">
        <f t="shared" si="31"/>
        <v>Вірно</v>
      </c>
      <c r="Y33" s="15" t="str">
        <f t="shared" si="31"/>
        <v>Вірно</v>
      </c>
      <c r="Z33" s="15" t="str">
        <f t="shared" si="32"/>
        <v>Вірно</v>
      </c>
      <c r="AA33" s="15" t="str">
        <f t="shared" si="33"/>
        <v>Вірно</v>
      </c>
      <c r="AB33" s="15" t="str">
        <f t="shared" si="34"/>
        <v>Вірно</v>
      </c>
      <c r="AC33" s="15" t="str">
        <f t="shared" si="35"/>
        <v>Вірно</v>
      </c>
      <c r="AD33" s="15" t="str">
        <f t="shared" si="36"/>
        <v>Вірно</v>
      </c>
      <c r="AE33" s="15" t="str">
        <f t="shared" si="37"/>
        <v>Вірно</v>
      </c>
      <c r="AF33" s="15" t="str">
        <f t="shared" si="38"/>
        <v>Вірно</v>
      </c>
      <c r="AG33" s="15" t="str">
        <f t="shared" si="39"/>
        <v>Вірно</v>
      </c>
      <c r="AH33" s="15" t="str">
        <f t="shared" si="40"/>
        <v>Вірно</v>
      </c>
      <c r="AI33" s="15" t="str">
        <f t="shared" si="41"/>
        <v>Вірно</v>
      </c>
      <c r="AJ33" s="15" t="str">
        <f t="shared" si="42"/>
        <v>Вірно</v>
      </c>
      <c r="AK33" s="15" t="str">
        <f t="shared" si="43"/>
        <v>Вірно</v>
      </c>
      <c r="AL33" s="15" t="str">
        <f t="shared" si="44"/>
        <v>Вірно</v>
      </c>
      <c r="AM33" s="15" t="str">
        <f t="shared" si="45"/>
        <v>Вірно</v>
      </c>
      <c r="AN33" s="15" t="str">
        <f t="shared" si="46"/>
        <v>Вірно</v>
      </c>
      <c r="AO33" s="15" t="str">
        <f t="shared" si="47"/>
        <v>Вірно</v>
      </c>
      <c r="AP33" s="15" t="str">
        <f t="shared" si="48"/>
        <v>Вірно</v>
      </c>
      <c r="AQ33" s="15" t="str">
        <f t="shared" si="49"/>
        <v>Вірно</v>
      </c>
    </row>
    <row r="34" spans="1:43" s="87" customFormat="1" ht="15" customHeight="1" x14ac:dyDescent="0.25">
      <c r="A34" s="65" t="s">
        <v>650</v>
      </c>
      <c r="B34" s="72" t="s">
        <v>218</v>
      </c>
      <c r="C34" s="89" t="s">
        <v>353</v>
      </c>
      <c r="D34" s="45" t="s">
        <v>45</v>
      </c>
      <c r="E34" s="46">
        <v>4</v>
      </c>
      <c r="F34" s="46">
        <v>2</v>
      </c>
      <c r="G34" s="46">
        <v>2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7</v>
      </c>
      <c r="Q34" s="46">
        <v>5</v>
      </c>
      <c r="R34" s="46">
        <v>2</v>
      </c>
      <c r="S34" s="46">
        <v>0</v>
      </c>
      <c r="T34" s="46">
        <v>0</v>
      </c>
      <c r="U34" s="46">
        <v>2</v>
      </c>
      <c r="V34" s="46">
        <v>0</v>
      </c>
      <c r="X34" s="15" t="str">
        <f t="shared" si="31"/>
        <v>Вірно</v>
      </c>
      <c r="Y34" s="15" t="str">
        <f t="shared" si="31"/>
        <v>Вірно</v>
      </c>
      <c r="Z34" s="15" t="str">
        <f t="shared" si="32"/>
        <v>Вірно</v>
      </c>
      <c r="AA34" s="15" t="str">
        <f t="shared" si="33"/>
        <v>Вірно</v>
      </c>
      <c r="AB34" s="15" t="str">
        <f t="shared" si="34"/>
        <v>Вірно</v>
      </c>
      <c r="AC34" s="15" t="str">
        <f t="shared" si="35"/>
        <v>Вірно</v>
      </c>
      <c r="AD34" s="15" t="str">
        <f t="shared" si="36"/>
        <v>Вірно</v>
      </c>
      <c r="AE34" s="15" t="str">
        <f t="shared" si="37"/>
        <v>Вірно</v>
      </c>
      <c r="AF34" s="15" t="str">
        <f t="shared" si="38"/>
        <v>Вірно</v>
      </c>
      <c r="AG34" s="15" t="str">
        <f t="shared" si="39"/>
        <v>Вірно</v>
      </c>
      <c r="AH34" s="15" t="str">
        <f t="shared" si="40"/>
        <v>Вірно</v>
      </c>
      <c r="AI34" s="15" t="str">
        <f t="shared" si="41"/>
        <v>Вірно</v>
      </c>
      <c r="AJ34" s="15" t="str">
        <f t="shared" si="42"/>
        <v>Вірно</v>
      </c>
      <c r="AK34" s="15" t="str">
        <f t="shared" si="43"/>
        <v>Вірно</v>
      </c>
      <c r="AL34" s="15" t="str">
        <f t="shared" si="44"/>
        <v>Вірно</v>
      </c>
      <c r="AM34" s="15" t="str">
        <f t="shared" si="45"/>
        <v>Вірно</v>
      </c>
      <c r="AN34" s="15" t="str">
        <f t="shared" si="46"/>
        <v>Вірно</v>
      </c>
      <c r="AO34" s="15" t="str">
        <f t="shared" si="47"/>
        <v>Вірно</v>
      </c>
      <c r="AP34" s="15" t="str">
        <f t="shared" si="48"/>
        <v>Вірно</v>
      </c>
      <c r="AQ34" s="15" t="str">
        <f t="shared" si="49"/>
        <v>Вірно</v>
      </c>
    </row>
    <row r="35" spans="1:43" s="87" customFormat="1" ht="15" customHeight="1" x14ac:dyDescent="0.25">
      <c r="A35" s="65" t="s">
        <v>788</v>
      </c>
      <c r="B35" s="72" t="s">
        <v>219</v>
      </c>
      <c r="C35" s="89" t="s">
        <v>354</v>
      </c>
      <c r="D35" s="45" t="s">
        <v>45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20</v>
      </c>
      <c r="Q35" s="46">
        <v>10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X35" s="15" t="str">
        <f t="shared" si="31"/>
        <v>Вірно</v>
      </c>
      <c r="Y35" s="15" t="str">
        <f t="shared" si="31"/>
        <v>Вірно</v>
      </c>
      <c r="Z35" s="15" t="str">
        <f t="shared" si="32"/>
        <v>Вірно</v>
      </c>
      <c r="AA35" s="15" t="str">
        <f t="shared" si="33"/>
        <v>Вірно</v>
      </c>
      <c r="AB35" s="15" t="str">
        <f t="shared" si="34"/>
        <v>Вірно</v>
      </c>
      <c r="AC35" s="15" t="str">
        <f t="shared" si="35"/>
        <v>Вірно</v>
      </c>
      <c r="AD35" s="15" t="str">
        <f t="shared" si="36"/>
        <v>Вірно</v>
      </c>
      <c r="AE35" s="15" t="str">
        <f t="shared" si="37"/>
        <v>Вірно</v>
      </c>
      <c r="AF35" s="15" t="str">
        <f t="shared" si="38"/>
        <v>Вірно</v>
      </c>
      <c r="AG35" s="15" t="str">
        <f t="shared" si="39"/>
        <v>Вірно</v>
      </c>
      <c r="AH35" s="15" t="str">
        <f t="shared" si="40"/>
        <v>Вірно</v>
      </c>
      <c r="AI35" s="15" t="str">
        <f t="shared" si="41"/>
        <v>Вірно</v>
      </c>
      <c r="AJ35" s="15" t="str">
        <f t="shared" si="42"/>
        <v>Вірно</v>
      </c>
      <c r="AK35" s="15" t="str">
        <f t="shared" si="43"/>
        <v>Вірно</v>
      </c>
      <c r="AL35" s="15" t="str">
        <f t="shared" si="44"/>
        <v>Вірно</v>
      </c>
      <c r="AM35" s="15" t="str">
        <f t="shared" si="45"/>
        <v>Вірно</v>
      </c>
      <c r="AN35" s="15" t="str">
        <f t="shared" si="46"/>
        <v>Вірно</v>
      </c>
      <c r="AO35" s="15" t="str">
        <f t="shared" si="47"/>
        <v>Вірно</v>
      </c>
      <c r="AP35" s="15" t="str">
        <f t="shared" si="48"/>
        <v>Вірно</v>
      </c>
      <c r="AQ35" s="15" t="str">
        <f t="shared" si="49"/>
        <v>Вірно</v>
      </c>
    </row>
    <row r="36" spans="1:43" s="87" customFormat="1" ht="15" customHeight="1" x14ac:dyDescent="0.25">
      <c r="A36" s="65" t="s">
        <v>635</v>
      </c>
      <c r="B36" s="72" t="s">
        <v>46</v>
      </c>
      <c r="C36" s="89" t="s">
        <v>483</v>
      </c>
      <c r="D36" s="45" t="s">
        <v>47</v>
      </c>
      <c r="E36" s="46">
        <v>4097</v>
      </c>
      <c r="F36" s="46">
        <v>823</v>
      </c>
      <c r="G36" s="46">
        <v>784</v>
      </c>
      <c r="H36" s="46">
        <v>131</v>
      </c>
      <c r="I36" s="46">
        <v>0</v>
      </c>
      <c r="J36" s="46">
        <v>12</v>
      </c>
      <c r="K36" s="46">
        <v>498</v>
      </c>
      <c r="L36" s="46">
        <v>1</v>
      </c>
      <c r="M36" s="46">
        <v>922</v>
      </c>
      <c r="N36" s="46">
        <v>284</v>
      </c>
      <c r="O36" s="46">
        <v>40</v>
      </c>
      <c r="P36" s="46">
        <v>7382</v>
      </c>
      <c r="Q36" s="46">
        <v>6856</v>
      </c>
      <c r="R36" s="46">
        <v>871</v>
      </c>
      <c r="S36" s="46">
        <v>2</v>
      </c>
      <c r="T36" s="46">
        <v>18</v>
      </c>
      <c r="U36" s="46">
        <v>4441</v>
      </c>
      <c r="V36" s="46">
        <v>29</v>
      </c>
      <c r="X36" s="15" t="str">
        <f t="shared" si="31"/>
        <v>Вірно</v>
      </c>
      <c r="Y36" s="15" t="str">
        <f t="shared" si="31"/>
        <v>Вірно</v>
      </c>
      <c r="Z36" s="15" t="str">
        <f t="shared" si="32"/>
        <v>Вірно</v>
      </c>
      <c r="AA36" s="15" t="str">
        <f t="shared" si="33"/>
        <v>Вірно</v>
      </c>
      <c r="AB36" s="15" t="str">
        <f t="shared" si="34"/>
        <v>Вірно</v>
      </c>
      <c r="AC36" s="15" t="str">
        <f t="shared" si="35"/>
        <v>Вірно</v>
      </c>
      <c r="AD36" s="15" t="str">
        <f t="shared" si="36"/>
        <v>Вірно</v>
      </c>
      <c r="AE36" s="15" t="str">
        <f t="shared" si="37"/>
        <v>Вірно</v>
      </c>
      <c r="AF36" s="15" t="str">
        <f t="shared" si="38"/>
        <v>Вірно</v>
      </c>
      <c r="AG36" s="15" t="str">
        <f t="shared" si="39"/>
        <v>Вірно</v>
      </c>
      <c r="AH36" s="15" t="str">
        <f t="shared" si="40"/>
        <v>Вірно</v>
      </c>
      <c r="AI36" s="15" t="str">
        <f t="shared" si="41"/>
        <v>Вірно</v>
      </c>
      <c r="AJ36" s="15" t="str">
        <f t="shared" si="42"/>
        <v>Вірно</v>
      </c>
      <c r="AK36" s="15" t="str">
        <f t="shared" si="43"/>
        <v>Вірно</v>
      </c>
      <c r="AL36" s="15" t="str">
        <f t="shared" si="44"/>
        <v>Вірно</v>
      </c>
      <c r="AM36" s="15" t="str">
        <f t="shared" si="45"/>
        <v>Вірно</v>
      </c>
      <c r="AN36" s="15" t="str">
        <f t="shared" si="46"/>
        <v>Вірно</v>
      </c>
      <c r="AO36" s="15" t="str">
        <f t="shared" si="47"/>
        <v>Вірно</v>
      </c>
      <c r="AP36" s="15" t="str">
        <f t="shared" si="48"/>
        <v>Вірно</v>
      </c>
      <c r="AQ36" s="15" t="str">
        <f t="shared" si="49"/>
        <v>Вірно</v>
      </c>
    </row>
    <row r="37" spans="1:43" s="87" customFormat="1" ht="15" customHeight="1" x14ac:dyDescent="0.25">
      <c r="A37" s="65" t="s">
        <v>651</v>
      </c>
      <c r="B37" s="72" t="s">
        <v>48</v>
      </c>
      <c r="C37" s="89" t="s">
        <v>355</v>
      </c>
      <c r="D37" s="45" t="s">
        <v>49</v>
      </c>
      <c r="E37" s="46">
        <v>63</v>
      </c>
      <c r="F37" s="46">
        <v>50</v>
      </c>
      <c r="G37" s="46">
        <v>49</v>
      </c>
      <c r="H37" s="46">
        <v>5</v>
      </c>
      <c r="I37" s="46">
        <v>0</v>
      </c>
      <c r="J37" s="46">
        <v>0</v>
      </c>
      <c r="K37" s="46">
        <v>33</v>
      </c>
      <c r="L37" s="46">
        <v>0</v>
      </c>
      <c r="M37" s="46">
        <v>45</v>
      </c>
      <c r="N37" s="46">
        <v>16</v>
      </c>
      <c r="O37" s="46">
        <v>0</v>
      </c>
      <c r="P37" s="46">
        <v>728</v>
      </c>
      <c r="Q37" s="46">
        <v>716</v>
      </c>
      <c r="R37" s="46">
        <v>30</v>
      </c>
      <c r="S37" s="46">
        <v>0</v>
      </c>
      <c r="T37" s="46">
        <v>0</v>
      </c>
      <c r="U37" s="46">
        <v>578</v>
      </c>
      <c r="V37" s="46">
        <v>0</v>
      </c>
      <c r="X37" s="15" t="str">
        <f t="shared" si="31"/>
        <v>Вірно</v>
      </c>
      <c r="Y37" s="15" t="str">
        <f t="shared" si="31"/>
        <v>Вірно</v>
      </c>
      <c r="Z37" s="15" t="str">
        <f t="shared" si="32"/>
        <v>Вірно</v>
      </c>
      <c r="AA37" s="15" t="str">
        <f t="shared" si="33"/>
        <v>Вірно</v>
      </c>
      <c r="AB37" s="15" t="str">
        <f t="shared" si="34"/>
        <v>Вірно</v>
      </c>
      <c r="AC37" s="15" t="str">
        <f t="shared" si="35"/>
        <v>Вірно</v>
      </c>
      <c r="AD37" s="15" t="str">
        <f t="shared" si="36"/>
        <v>Вірно</v>
      </c>
      <c r="AE37" s="15" t="str">
        <f t="shared" si="37"/>
        <v>Вірно</v>
      </c>
      <c r="AF37" s="15" t="str">
        <f t="shared" si="38"/>
        <v>Вірно</v>
      </c>
      <c r="AG37" s="15" t="str">
        <f t="shared" si="39"/>
        <v>Вірно</v>
      </c>
      <c r="AH37" s="15" t="str">
        <f t="shared" si="40"/>
        <v>Вірно</v>
      </c>
      <c r="AI37" s="15" t="str">
        <f t="shared" si="41"/>
        <v>Вірно</v>
      </c>
      <c r="AJ37" s="15" t="str">
        <f t="shared" si="42"/>
        <v>Вірно</v>
      </c>
      <c r="AK37" s="15" t="str">
        <f t="shared" si="43"/>
        <v>Вірно</v>
      </c>
      <c r="AL37" s="15" t="str">
        <f t="shared" si="44"/>
        <v>Вірно</v>
      </c>
      <c r="AM37" s="15" t="str">
        <f t="shared" si="45"/>
        <v>Вірно</v>
      </c>
      <c r="AN37" s="15" t="str">
        <f t="shared" si="46"/>
        <v>Вірно</v>
      </c>
      <c r="AO37" s="15" t="str">
        <f t="shared" si="47"/>
        <v>Вірно</v>
      </c>
      <c r="AP37" s="15" t="str">
        <f t="shared" si="48"/>
        <v>Вірно</v>
      </c>
      <c r="AQ37" s="15" t="str">
        <f t="shared" si="49"/>
        <v>Вірно</v>
      </c>
    </row>
    <row r="38" spans="1:43" s="87" customFormat="1" ht="15" customHeight="1" x14ac:dyDescent="0.25">
      <c r="A38" s="65" t="s">
        <v>636</v>
      </c>
      <c r="B38" s="72" t="s">
        <v>50</v>
      </c>
      <c r="C38" s="89" t="s">
        <v>484</v>
      </c>
      <c r="D38" s="45" t="s">
        <v>51</v>
      </c>
      <c r="E38" s="46">
        <v>8</v>
      </c>
      <c r="F38" s="46">
        <v>7</v>
      </c>
      <c r="G38" s="46">
        <v>6</v>
      </c>
      <c r="H38" s="46">
        <v>0</v>
      </c>
      <c r="I38" s="46">
        <v>0</v>
      </c>
      <c r="J38" s="46">
        <v>0</v>
      </c>
      <c r="K38" s="46">
        <v>3</v>
      </c>
      <c r="L38" s="46">
        <v>0</v>
      </c>
      <c r="M38" s="46">
        <v>1</v>
      </c>
      <c r="N38" s="46">
        <v>0</v>
      </c>
      <c r="O38" s="46">
        <v>0</v>
      </c>
      <c r="P38" s="46">
        <v>28</v>
      </c>
      <c r="Q38" s="46">
        <v>21</v>
      </c>
      <c r="R38" s="46">
        <v>2</v>
      </c>
      <c r="S38" s="46">
        <v>0</v>
      </c>
      <c r="T38" s="46">
        <v>0</v>
      </c>
      <c r="U38" s="46">
        <v>11</v>
      </c>
      <c r="V38" s="46">
        <v>2</v>
      </c>
      <c r="X38" s="15" t="str">
        <f t="shared" si="31"/>
        <v>Вірно</v>
      </c>
      <c r="Y38" s="15" t="str">
        <f t="shared" si="31"/>
        <v>Вірно</v>
      </c>
      <c r="Z38" s="15" t="str">
        <f t="shared" si="32"/>
        <v>Вірно</v>
      </c>
      <c r="AA38" s="15" t="str">
        <f t="shared" si="33"/>
        <v>Вірно</v>
      </c>
      <c r="AB38" s="15" t="str">
        <f t="shared" si="34"/>
        <v>Вірно</v>
      </c>
      <c r="AC38" s="15" t="str">
        <f t="shared" si="35"/>
        <v>Вірно</v>
      </c>
      <c r="AD38" s="15" t="str">
        <f t="shared" si="36"/>
        <v>Вірно</v>
      </c>
      <c r="AE38" s="15" t="str">
        <f t="shared" si="37"/>
        <v>Вірно</v>
      </c>
      <c r="AF38" s="15" t="str">
        <f t="shared" si="38"/>
        <v>Вірно</v>
      </c>
      <c r="AG38" s="15" t="str">
        <f t="shared" si="39"/>
        <v>Вірно</v>
      </c>
      <c r="AH38" s="15" t="str">
        <f t="shared" si="40"/>
        <v>Вірно</v>
      </c>
      <c r="AI38" s="15" t="str">
        <f t="shared" si="41"/>
        <v>Вірно</v>
      </c>
      <c r="AJ38" s="15" t="str">
        <f t="shared" si="42"/>
        <v>Вірно</v>
      </c>
      <c r="AK38" s="15" t="str">
        <f t="shared" si="43"/>
        <v>Вірно</v>
      </c>
      <c r="AL38" s="15" t="str">
        <f t="shared" si="44"/>
        <v>Вірно</v>
      </c>
      <c r="AM38" s="15" t="str">
        <f t="shared" si="45"/>
        <v>Вірно</v>
      </c>
      <c r="AN38" s="15" t="str">
        <f t="shared" si="46"/>
        <v>Вірно</v>
      </c>
      <c r="AO38" s="15" t="str">
        <f t="shared" si="47"/>
        <v>Вірно</v>
      </c>
      <c r="AP38" s="15" t="str">
        <f t="shared" si="48"/>
        <v>Вірно</v>
      </c>
      <c r="AQ38" s="15" t="str">
        <f t="shared" si="49"/>
        <v>Вірно</v>
      </c>
    </row>
    <row r="39" spans="1:43" s="87" customFormat="1" ht="15" customHeight="1" x14ac:dyDescent="0.25">
      <c r="A39" s="65" t="s">
        <v>643</v>
      </c>
      <c r="B39" s="72" t="s">
        <v>52</v>
      </c>
      <c r="C39" s="89" t="s">
        <v>356</v>
      </c>
      <c r="D39" s="45" t="s">
        <v>53</v>
      </c>
      <c r="E39" s="46">
        <v>1</v>
      </c>
      <c r="F39" s="46">
        <v>1</v>
      </c>
      <c r="G39" s="46">
        <v>0</v>
      </c>
      <c r="H39" s="46">
        <v>0</v>
      </c>
      <c r="I39" s="46">
        <v>0</v>
      </c>
      <c r="J39" s="46">
        <v>0</v>
      </c>
      <c r="K39" s="46">
        <v>1</v>
      </c>
      <c r="L39" s="46">
        <v>0</v>
      </c>
      <c r="M39" s="46">
        <v>0</v>
      </c>
      <c r="N39" s="46">
        <v>0</v>
      </c>
      <c r="O39" s="46">
        <v>0</v>
      </c>
      <c r="P39" s="46">
        <v>4</v>
      </c>
      <c r="Q39" s="46">
        <v>2</v>
      </c>
      <c r="R39" s="46">
        <v>0</v>
      </c>
      <c r="S39" s="46">
        <v>0</v>
      </c>
      <c r="T39" s="46">
        <v>0</v>
      </c>
      <c r="U39" s="46">
        <v>3</v>
      </c>
      <c r="V39" s="46">
        <v>0</v>
      </c>
      <c r="X39" s="15" t="str">
        <f t="shared" si="31"/>
        <v>Вірно</v>
      </c>
      <c r="Y39" s="15" t="str">
        <f t="shared" si="31"/>
        <v>Вірно</v>
      </c>
      <c r="Z39" s="15" t="str">
        <f t="shared" si="32"/>
        <v>Вірно</v>
      </c>
      <c r="AA39" s="15" t="str">
        <f t="shared" si="33"/>
        <v>Вірно</v>
      </c>
      <c r="AB39" s="15" t="str">
        <f t="shared" si="34"/>
        <v>Вірно</v>
      </c>
      <c r="AC39" s="15" t="str">
        <f t="shared" si="35"/>
        <v>Вірно</v>
      </c>
      <c r="AD39" s="15" t="str">
        <f t="shared" si="36"/>
        <v>Вірно</v>
      </c>
      <c r="AE39" s="15" t="str">
        <f t="shared" si="37"/>
        <v>Вірно</v>
      </c>
      <c r="AF39" s="15" t="str">
        <f t="shared" si="38"/>
        <v>Вірно</v>
      </c>
      <c r="AG39" s="15" t="str">
        <f t="shared" si="39"/>
        <v>Вірно</v>
      </c>
      <c r="AH39" s="15" t="str">
        <f t="shared" si="40"/>
        <v>Вірно</v>
      </c>
      <c r="AI39" s="15" t="str">
        <f t="shared" si="41"/>
        <v>Вірно</v>
      </c>
      <c r="AJ39" s="15" t="str">
        <f t="shared" si="42"/>
        <v>Вірно</v>
      </c>
      <c r="AK39" s="15" t="str">
        <f t="shared" si="43"/>
        <v>Вірно</v>
      </c>
      <c r="AL39" s="15" t="str">
        <f t="shared" si="44"/>
        <v>Вірно</v>
      </c>
      <c r="AM39" s="15" t="str">
        <f t="shared" si="45"/>
        <v>Вірно</v>
      </c>
      <c r="AN39" s="15" t="str">
        <f t="shared" si="46"/>
        <v>Вірно</v>
      </c>
      <c r="AO39" s="15" t="str">
        <f t="shared" si="47"/>
        <v>Вірно</v>
      </c>
      <c r="AP39" s="15" t="str">
        <f t="shared" si="48"/>
        <v>Вірно</v>
      </c>
      <c r="AQ39" s="15" t="str">
        <f t="shared" si="49"/>
        <v>Вірно</v>
      </c>
    </row>
    <row r="40" spans="1:43" s="87" customFormat="1" ht="15" customHeight="1" x14ac:dyDescent="0.25">
      <c r="A40" s="65" t="s">
        <v>644</v>
      </c>
      <c r="B40" s="72" t="s">
        <v>204</v>
      </c>
      <c r="C40" s="89" t="s">
        <v>357</v>
      </c>
      <c r="D40" s="45" t="s">
        <v>53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1</v>
      </c>
      <c r="N40" s="46">
        <v>0</v>
      </c>
      <c r="O40" s="46">
        <v>0</v>
      </c>
      <c r="P40" s="46">
        <v>6</v>
      </c>
      <c r="Q40" s="46">
        <v>3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X40" s="15" t="str">
        <f t="shared" si="31"/>
        <v>Вірно</v>
      </c>
      <c r="Y40" s="15" t="str">
        <f t="shared" si="31"/>
        <v>Вірно</v>
      </c>
      <c r="Z40" s="15" t="str">
        <f t="shared" si="32"/>
        <v>Вірно</v>
      </c>
      <c r="AA40" s="15" t="str">
        <f t="shared" si="33"/>
        <v>Вірно</v>
      </c>
      <c r="AB40" s="15" t="str">
        <f t="shared" si="34"/>
        <v>Вірно</v>
      </c>
      <c r="AC40" s="15" t="str">
        <f t="shared" si="35"/>
        <v>Вірно</v>
      </c>
      <c r="AD40" s="15" t="str">
        <f t="shared" si="36"/>
        <v>Вірно</v>
      </c>
      <c r="AE40" s="15" t="str">
        <f t="shared" si="37"/>
        <v>Вірно</v>
      </c>
      <c r="AF40" s="15" t="str">
        <f t="shared" si="38"/>
        <v>Вірно</v>
      </c>
      <c r="AG40" s="15" t="str">
        <f t="shared" si="39"/>
        <v>Вірно</v>
      </c>
      <c r="AH40" s="15" t="str">
        <f t="shared" si="40"/>
        <v>Вірно</v>
      </c>
      <c r="AI40" s="15" t="str">
        <f t="shared" si="41"/>
        <v>Вірно</v>
      </c>
      <c r="AJ40" s="15" t="str">
        <f t="shared" si="42"/>
        <v>Вірно</v>
      </c>
      <c r="AK40" s="15" t="str">
        <f t="shared" si="43"/>
        <v>Вірно</v>
      </c>
      <c r="AL40" s="15" t="str">
        <f t="shared" si="44"/>
        <v>Вірно</v>
      </c>
      <c r="AM40" s="15" t="str">
        <f t="shared" si="45"/>
        <v>Вірно</v>
      </c>
      <c r="AN40" s="15" t="str">
        <f t="shared" si="46"/>
        <v>Вірно</v>
      </c>
      <c r="AO40" s="15" t="str">
        <f t="shared" si="47"/>
        <v>Вірно</v>
      </c>
      <c r="AP40" s="15" t="str">
        <f t="shared" si="48"/>
        <v>Вірно</v>
      </c>
      <c r="AQ40" s="15" t="str">
        <f t="shared" si="49"/>
        <v>Вірно</v>
      </c>
    </row>
    <row r="41" spans="1:43" s="87" customFormat="1" ht="15" customHeight="1" x14ac:dyDescent="0.25">
      <c r="A41" s="65" t="s">
        <v>637</v>
      </c>
      <c r="B41" s="72" t="s">
        <v>54</v>
      </c>
      <c r="C41" s="89" t="s">
        <v>485</v>
      </c>
      <c r="D41" s="45" t="s">
        <v>55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1</v>
      </c>
      <c r="N41" s="46">
        <v>0</v>
      </c>
      <c r="O41" s="46">
        <v>0</v>
      </c>
      <c r="P41" s="46">
        <v>30</v>
      </c>
      <c r="Q41" s="46">
        <v>26</v>
      </c>
      <c r="R41" s="46">
        <v>0</v>
      </c>
      <c r="S41" s="46">
        <v>0</v>
      </c>
      <c r="T41" s="46">
        <v>0</v>
      </c>
      <c r="U41" s="46">
        <v>5</v>
      </c>
      <c r="V41" s="46">
        <v>1</v>
      </c>
      <c r="X41" s="15" t="str">
        <f t="shared" si="31"/>
        <v>Вірно</v>
      </c>
      <c r="Y41" s="15" t="str">
        <f t="shared" si="31"/>
        <v>Вірно</v>
      </c>
      <c r="Z41" s="15" t="str">
        <f t="shared" si="32"/>
        <v>Вірно</v>
      </c>
      <c r="AA41" s="15" t="str">
        <f t="shared" si="33"/>
        <v>Вірно</v>
      </c>
      <c r="AB41" s="15" t="str">
        <f t="shared" si="34"/>
        <v>Вірно</v>
      </c>
      <c r="AC41" s="15" t="str">
        <f t="shared" si="35"/>
        <v>Вірно</v>
      </c>
      <c r="AD41" s="15" t="str">
        <f t="shared" si="36"/>
        <v>Вірно</v>
      </c>
      <c r="AE41" s="15" t="str">
        <f t="shared" si="37"/>
        <v>Вірно</v>
      </c>
      <c r="AF41" s="15" t="str">
        <f t="shared" si="38"/>
        <v>Вірно</v>
      </c>
      <c r="AG41" s="15" t="str">
        <f t="shared" si="39"/>
        <v>Вірно</v>
      </c>
      <c r="AH41" s="15" t="str">
        <f t="shared" si="40"/>
        <v>Вірно</v>
      </c>
      <c r="AI41" s="15" t="str">
        <f t="shared" si="41"/>
        <v>Вірно</v>
      </c>
      <c r="AJ41" s="15" t="str">
        <f t="shared" si="42"/>
        <v>Вірно</v>
      </c>
      <c r="AK41" s="15" t="str">
        <f t="shared" si="43"/>
        <v>Вірно</v>
      </c>
      <c r="AL41" s="15" t="str">
        <f t="shared" si="44"/>
        <v>Вірно</v>
      </c>
      <c r="AM41" s="15" t="str">
        <f t="shared" si="45"/>
        <v>Вірно</v>
      </c>
      <c r="AN41" s="15" t="str">
        <f t="shared" si="46"/>
        <v>Вірно</v>
      </c>
      <c r="AO41" s="15" t="str">
        <f t="shared" si="47"/>
        <v>Вірно</v>
      </c>
      <c r="AP41" s="15" t="str">
        <f t="shared" si="48"/>
        <v>Вірно</v>
      </c>
      <c r="AQ41" s="15" t="str">
        <f t="shared" si="49"/>
        <v>Вірно</v>
      </c>
    </row>
    <row r="42" spans="1:43" s="87" customFormat="1" ht="15" customHeight="1" x14ac:dyDescent="0.25">
      <c r="A42" s="65" t="s">
        <v>638</v>
      </c>
      <c r="B42" s="72" t="s">
        <v>56</v>
      </c>
      <c r="C42" s="89" t="s">
        <v>486</v>
      </c>
      <c r="D42" s="45" t="s">
        <v>57</v>
      </c>
      <c r="E42" s="46">
        <v>1089</v>
      </c>
      <c r="F42" s="46">
        <v>311</v>
      </c>
      <c r="G42" s="46">
        <v>282</v>
      </c>
      <c r="H42" s="46">
        <v>34</v>
      </c>
      <c r="I42" s="46">
        <v>0</v>
      </c>
      <c r="J42" s="46">
        <v>3</v>
      </c>
      <c r="K42" s="46">
        <v>217</v>
      </c>
      <c r="L42" s="46">
        <v>0</v>
      </c>
      <c r="M42" s="46">
        <v>266</v>
      </c>
      <c r="N42" s="46">
        <v>45</v>
      </c>
      <c r="O42" s="46">
        <v>15</v>
      </c>
      <c r="P42" s="46">
        <v>1692</v>
      </c>
      <c r="Q42" s="46">
        <v>1389</v>
      </c>
      <c r="R42" s="46">
        <v>125</v>
      </c>
      <c r="S42" s="46">
        <v>5</v>
      </c>
      <c r="T42" s="46">
        <v>8</v>
      </c>
      <c r="U42" s="46">
        <v>923</v>
      </c>
      <c r="V42" s="46">
        <v>8</v>
      </c>
      <c r="X42" s="15" t="str">
        <f t="shared" si="31"/>
        <v>Вірно</v>
      </c>
      <c r="Y42" s="15" t="str">
        <f t="shared" si="31"/>
        <v>Вірно</v>
      </c>
      <c r="Z42" s="15" t="str">
        <f t="shared" si="32"/>
        <v>Вірно</v>
      </c>
      <c r="AA42" s="15" t="str">
        <f t="shared" si="33"/>
        <v>Вірно</v>
      </c>
      <c r="AB42" s="15" t="str">
        <f t="shared" si="34"/>
        <v>Вірно</v>
      </c>
      <c r="AC42" s="15" t="str">
        <f t="shared" si="35"/>
        <v>Вірно</v>
      </c>
      <c r="AD42" s="15" t="str">
        <f t="shared" si="36"/>
        <v>Вірно</v>
      </c>
      <c r="AE42" s="15" t="str">
        <f t="shared" si="37"/>
        <v>Вірно</v>
      </c>
      <c r="AF42" s="15" t="str">
        <f t="shared" si="38"/>
        <v>Вірно</v>
      </c>
      <c r="AG42" s="15" t="str">
        <f t="shared" si="39"/>
        <v>Вірно</v>
      </c>
      <c r="AH42" s="15" t="str">
        <f t="shared" si="40"/>
        <v>Вірно</v>
      </c>
      <c r="AI42" s="15" t="str">
        <f t="shared" si="41"/>
        <v>Вірно</v>
      </c>
      <c r="AJ42" s="15" t="str">
        <f t="shared" si="42"/>
        <v>Вірно</v>
      </c>
      <c r="AK42" s="15" t="str">
        <f t="shared" si="43"/>
        <v>Вірно</v>
      </c>
      <c r="AL42" s="15" t="str">
        <f t="shared" si="44"/>
        <v>Вірно</v>
      </c>
      <c r="AM42" s="15" t="str">
        <f t="shared" si="45"/>
        <v>Вірно</v>
      </c>
      <c r="AN42" s="15" t="str">
        <f t="shared" si="46"/>
        <v>Вірно</v>
      </c>
      <c r="AO42" s="15" t="str">
        <f t="shared" si="47"/>
        <v>Вірно</v>
      </c>
      <c r="AP42" s="15" t="str">
        <f t="shared" si="48"/>
        <v>Вірно</v>
      </c>
      <c r="AQ42" s="15" t="str">
        <f t="shared" si="49"/>
        <v>Вірно</v>
      </c>
    </row>
    <row r="43" spans="1:43" s="87" customFormat="1" ht="15" customHeight="1" x14ac:dyDescent="0.25">
      <c r="A43" s="65" t="s">
        <v>652</v>
      </c>
      <c r="B43" s="72" t="s">
        <v>58</v>
      </c>
      <c r="C43" s="89" t="s">
        <v>358</v>
      </c>
      <c r="D43" s="45" t="s">
        <v>59</v>
      </c>
      <c r="E43" s="46">
        <v>316</v>
      </c>
      <c r="F43" s="46">
        <v>119</v>
      </c>
      <c r="G43" s="46">
        <v>107</v>
      </c>
      <c r="H43" s="46">
        <v>11</v>
      </c>
      <c r="I43" s="46">
        <v>0</v>
      </c>
      <c r="J43" s="46">
        <v>1</v>
      </c>
      <c r="K43" s="46">
        <v>98</v>
      </c>
      <c r="L43" s="46">
        <v>0</v>
      </c>
      <c r="M43" s="46">
        <v>78</v>
      </c>
      <c r="N43" s="46">
        <v>29</v>
      </c>
      <c r="O43" s="46">
        <v>0</v>
      </c>
      <c r="P43" s="46">
        <v>448</v>
      </c>
      <c r="Q43" s="46">
        <v>401</v>
      </c>
      <c r="R43" s="46">
        <v>50</v>
      </c>
      <c r="S43" s="46">
        <v>0</v>
      </c>
      <c r="T43" s="46">
        <v>1</v>
      </c>
      <c r="U43" s="46">
        <v>319</v>
      </c>
      <c r="V43" s="46">
        <v>0</v>
      </c>
      <c r="X43" s="15" t="str">
        <f t="shared" si="31"/>
        <v>Вірно</v>
      </c>
      <c r="Y43" s="15" t="str">
        <f t="shared" si="31"/>
        <v>Вірно</v>
      </c>
      <c r="Z43" s="15" t="str">
        <f t="shared" si="32"/>
        <v>Вірно</v>
      </c>
      <c r="AA43" s="15" t="str">
        <f t="shared" si="33"/>
        <v>Вірно</v>
      </c>
      <c r="AB43" s="15" t="str">
        <f t="shared" si="34"/>
        <v>Вірно</v>
      </c>
      <c r="AC43" s="15" t="str">
        <f t="shared" si="35"/>
        <v>Вірно</v>
      </c>
      <c r="AD43" s="15" t="str">
        <f t="shared" si="36"/>
        <v>Вірно</v>
      </c>
      <c r="AE43" s="15" t="str">
        <f t="shared" si="37"/>
        <v>Вірно</v>
      </c>
      <c r="AF43" s="15" t="str">
        <f t="shared" si="38"/>
        <v>Вірно</v>
      </c>
      <c r="AG43" s="15" t="str">
        <f t="shared" si="39"/>
        <v>Вірно</v>
      </c>
      <c r="AH43" s="15" t="str">
        <f t="shared" si="40"/>
        <v>Вірно</v>
      </c>
      <c r="AI43" s="15" t="str">
        <f t="shared" si="41"/>
        <v>Вірно</v>
      </c>
      <c r="AJ43" s="15" t="str">
        <f t="shared" si="42"/>
        <v>Вірно</v>
      </c>
      <c r="AK43" s="15" t="str">
        <f t="shared" si="43"/>
        <v>Вірно</v>
      </c>
      <c r="AL43" s="15" t="str">
        <f t="shared" si="44"/>
        <v>Вірно</v>
      </c>
      <c r="AM43" s="15" t="str">
        <f t="shared" si="45"/>
        <v>Вірно</v>
      </c>
      <c r="AN43" s="15" t="str">
        <f t="shared" si="46"/>
        <v>Вірно</v>
      </c>
      <c r="AO43" s="15" t="str">
        <f t="shared" si="47"/>
        <v>Вірно</v>
      </c>
      <c r="AP43" s="15" t="str">
        <f t="shared" si="48"/>
        <v>Вірно</v>
      </c>
      <c r="AQ43" s="15" t="str">
        <f t="shared" si="49"/>
        <v>Вірно</v>
      </c>
    </row>
    <row r="44" spans="1:43" s="87" customFormat="1" ht="15" customHeight="1" x14ac:dyDescent="0.25">
      <c r="A44" s="65" t="s">
        <v>653</v>
      </c>
      <c r="B44" s="72" t="s">
        <v>205</v>
      </c>
      <c r="C44" s="89" t="s">
        <v>359</v>
      </c>
      <c r="D44" s="45" t="s">
        <v>59</v>
      </c>
      <c r="E44" s="46">
        <v>207</v>
      </c>
      <c r="F44" s="46">
        <v>15</v>
      </c>
      <c r="G44" s="46">
        <v>15</v>
      </c>
      <c r="H44" s="46">
        <v>0</v>
      </c>
      <c r="I44" s="46">
        <v>0</v>
      </c>
      <c r="J44" s="46">
        <v>0</v>
      </c>
      <c r="K44" s="46">
        <v>7</v>
      </c>
      <c r="L44" s="46">
        <v>0</v>
      </c>
      <c r="M44" s="46">
        <v>20</v>
      </c>
      <c r="N44" s="46">
        <v>0</v>
      </c>
      <c r="O44" s="46">
        <v>11</v>
      </c>
      <c r="P44" s="46">
        <v>145</v>
      </c>
      <c r="Q44" s="46">
        <v>56</v>
      </c>
      <c r="R44" s="46">
        <v>14</v>
      </c>
      <c r="S44" s="46">
        <v>4</v>
      </c>
      <c r="T44" s="46">
        <v>4</v>
      </c>
      <c r="U44" s="46">
        <v>23</v>
      </c>
      <c r="V44" s="46">
        <v>4</v>
      </c>
      <c r="X44" s="15" t="str">
        <f t="shared" si="31"/>
        <v>Вірно</v>
      </c>
      <c r="Y44" s="15" t="str">
        <f t="shared" si="31"/>
        <v>Вірно</v>
      </c>
      <c r="Z44" s="15" t="str">
        <f t="shared" si="32"/>
        <v>Вірно</v>
      </c>
      <c r="AA44" s="15" t="str">
        <f t="shared" si="33"/>
        <v>Вірно</v>
      </c>
      <c r="AB44" s="15" t="str">
        <f t="shared" si="34"/>
        <v>Вірно</v>
      </c>
      <c r="AC44" s="15" t="str">
        <f t="shared" si="35"/>
        <v>Вірно</v>
      </c>
      <c r="AD44" s="15" t="str">
        <f t="shared" si="36"/>
        <v>Вірно</v>
      </c>
      <c r="AE44" s="15" t="str">
        <f t="shared" si="37"/>
        <v>Вірно</v>
      </c>
      <c r="AF44" s="15" t="str">
        <f t="shared" si="38"/>
        <v>Вірно</v>
      </c>
      <c r="AG44" s="15" t="str">
        <f t="shared" si="39"/>
        <v>Вірно</v>
      </c>
      <c r="AH44" s="15" t="str">
        <f t="shared" si="40"/>
        <v>Вірно</v>
      </c>
      <c r="AI44" s="15" t="str">
        <f t="shared" si="41"/>
        <v>Вірно</v>
      </c>
      <c r="AJ44" s="15" t="str">
        <f t="shared" si="42"/>
        <v>Вірно</v>
      </c>
      <c r="AK44" s="15" t="str">
        <f t="shared" si="43"/>
        <v>Вірно</v>
      </c>
      <c r="AL44" s="15" t="str">
        <f t="shared" si="44"/>
        <v>Вірно</v>
      </c>
      <c r="AM44" s="15" t="str">
        <f t="shared" si="45"/>
        <v>Вірно</v>
      </c>
      <c r="AN44" s="15" t="str">
        <f t="shared" si="46"/>
        <v>Вірно</v>
      </c>
      <c r="AO44" s="15" t="str">
        <f t="shared" si="47"/>
        <v>Вірно</v>
      </c>
      <c r="AP44" s="15" t="str">
        <f t="shared" si="48"/>
        <v>Вірно</v>
      </c>
      <c r="AQ44" s="15" t="str">
        <f t="shared" si="49"/>
        <v>Вірно</v>
      </c>
    </row>
    <row r="45" spans="1:43" s="87" customFormat="1" ht="15" customHeight="1" x14ac:dyDescent="0.25">
      <c r="A45" s="65" t="s">
        <v>654</v>
      </c>
      <c r="B45" s="72" t="s">
        <v>206</v>
      </c>
      <c r="C45" s="89" t="s">
        <v>360</v>
      </c>
      <c r="D45" s="45" t="s">
        <v>59</v>
      </c>
      <c r="E45" s="46">
        <v>80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6">
        <v>1</v>
      </c>
      <c r="N45" s="46">
        <v>0</v>
      </c>
      <c r="O45" s="46">
        <v>0</v>
      </c>
      <c r="P45" s="46">
        <v>36</v>
      </c>
      <c r="Q45" s="46">
        <v>5</v>
      </c>
      <c r="R45" s="46">
        <v>12</v>
      </c>
      <c r="S45" s="46">
        <v>1</v>
      </c>
      <c r="T45" s="46">
        <v>1</v>
      </c>
      <c r="U45" s="46">
        <v>0</v>
      </c>
      <c r="V45" s="46">
        <v>0</v>
      </c>
      <c r="X45" s="15" t="str">
        <f t="shared" si="31"/>
        <v>Вірно</v>
      </c>
      <c r="Y45" s="15" t="str">
        <f t="shared" si="31"/>
        <v>Вірно</v>
      </c>
      <c r="Z45" s="15" t="str">
        <f t="shared" si="32"/>
        <v>Вірно</v>
      </c>
      <c r="AA45" s="15" t="str">
        <f t="shared" si="33"/>
        <v>Вірно</v>
      </c>
      <c r="AB45" s="15" t="str">
        <f t="shared" si="34"/>
        <v>Вірно</v>
      </c>
      <c r="AC45" s="15" t="str">
        <f t="shared" si="35"/>
        <v>Вірно</v>
      </c>
      <c r="AD45" s="15" t="str">
        <f t="shared" si="36"/>
        <v>Вірно</v>
      </c>
      <c r="AE45" s="15" t="str">
        <f t="shared" si="37"/>
        <v>Вірно</v>
      </c>
      <c r="AF45" s="15" t="str">
        <f t="shared" si="38"/>
        <v>Вірно</v>
      </c>
      <c r="AG45" s="15" t="str">
        <f t="shared" si="39"/>
        <v>Вірно</v>
      </c>
      <c r="AH45" s="15" t="str">
        <f t="shared" si="40"/>
        <v>Вірно</v>
      </c>
      <c r="AI45" s="15" t="str">
        <f t="shared" si="41"/>
        <v>Вірно</v>
      </c>
      <c r="AJ45" s="15" t="str">
        <f t="shared" si="42"/>
        <v>Вірно</v>
      </c>
      <c r="AK45" s="15" t="str">
        <f t="shared" si="43"/>
        <v>Вірно</v>
      </c>
      <c r="AL45" s="15" t="str">
        <f t="shared" si="44"/>
        <v>Вірно</v>
      </c>
      <c r="AM45" s="15" t="str">
        <f t="shared" si="45"/>
        <v>Вірно</v>
      </c>
      <c r="AN45" s="15" t="str">
        <f t="shared" si="46"/>
        <v>Вірно</v>
      </c>
      <c r="AO45" s="15" t="str">
        <f t="shared" si="47"/>
        <v>Вірно</v>
      </c>
      <c r="AP45" s="15" t="str">
        <f t="shared" si="48"/>
        <v>Вірно</v>
      </c>
      <c r="AQ45" s="15" t="str">
        <f t="shared" si="49"/>
        <v>Вірно</v>
      </c>
    </row>
    <row r="46" spans="1:43" s="87" customFormat="1" ht="15" customHeight="1" x14ac:dyDescent="0.25">
      <c r="A46" s="65" t="s">
        <v>639</v>
      </c>
      <c r="B46" s="72" t="s">
        <v>60</v>
      </c>
      <c r="C46" s="89" t="s">
        <v>487</v>
      </c>
      <c r="D46" s="45" t="s">
        <v>61</v>
      </c>
      <c r="E46" s="46">
        <v>29</v>
      </c>
      <c r="F46" s="46">
        <v>5</v>
      </c>
      <c r="G46" s="46">
        <v>5</v>
      </c>
      <c r="H46" s="46">
        <v>2</v>
      </c>
      <c r="I46" s="46">
        <v>0</v>
      </c>
      <c r="J46" s="46">
        <v>0</v>
      </c>
      <c r="K46" s="46">
        <v>5</v>
      </c>
      <c r="L46" s="46">
        <v>0</v>
      </c>
      <c r="M46" s="46">
        <v>2</v>
      </c>
      <c r="N46" s="46">
        <v>2</v>
      </c>
      <c r="O46" s="46">
        <v>0</v>
      </c>
      <c r="P46" s="46">
        <v>37</v>
      </c>
      <c r="Q46" s="46">
        <v>18</v>
      </c>
      <c r="R46" s="46">
        <v>11</v>
      </c>
      <c r="S46" s="46">
        <v>16</v>
      </c>
      <c r="T46" s="46">
        <v>19</v>
      </c>
      <c r="U46" s="46">
        <v>15</v>
      </c>
      <c r="V46" s="46">
        <v>0</v>
      </c>
      <c r="X46" s="15" t="str">
        <f t="shared" si="31"/>
        <v>Вірно</v>
      </c>
      <c r="Y46" s="15" t="str">
        <f t="shared" si="31"/>
        <v>Вірно</v>
      </c>
      <c r="Z46" s="15" t="str">
        <f t="shared" si="32"/>
        <v>Вірно</v>
      </c>
      <c r="AA46" s="15" t="str">
        <f t="shared" si="33"/>
        <v>Вірно</v>
      </c>
      <c r="AB46" s="15" t="str">
        <f t="shared" si="34"/>
        <v>Вірно</v>
      </c>
      <c r="AC46" s="15" t="str">
        <f t="shared" si="35"/>
        <v>Вірно</v>
      </c>
      <c r="AD46" s="15" t="str">
        <f t="shared" si="36"/>
        <v>Вірно</v>
      </c>
      <c r="AE46" s="15" t="str">
        <f t="shared" si="37"/>
        <v>Вірно</v>
      </c>
      <c r="AF46" s="15" t="str">
        <f t="shared" si="38"/>
        <v>Вірно</v>
      </c>
      <c r="AG46" s="15" t="str">
        <f t="shared" si="39"/>
        <v>Вірно</v>
      </c>
      <c r="AH46" s="15" t="str">
        <f t="shared" si="40"/>
        <v>Вірно</v>
      </c>
      <c r="AI46" s="15" t="str">
        <f t="shared" si="41"/>
        <v>Вірно</v>
      </c>
      <c r="AJ46" s="15" t="str">
        <f t="shared" si="42"/>
        <v>Вірно</v>
      </c>
      <c r="AK46" s="15" t="str">
        <f t="shared" si="43"/>
        <v>Вірно</v>
      </c>
      <c r="AL46" s="15" t="str">
        <f t="shared" si="44"/>
        <v>Вірно</v>
      </c>
      <c r="AM46" s="15" t="str">
        <f t="shared" si="45"/>
        <v>Вірно</v>
      </c>
      <c r="AN46" s="15" t="str">
        <f t="shared" si="46"/>
        <v>Вірно</v>
      </c>
      <c r="AO46" s="15" t="str">
        <f t="shared" si="47"/>
        <v>Вірно</v>
      </c>
      <c r="AP46" s="15" t="str">
        <f t="shared" si="48"/>
        <v>Вірно</v>
      </c>
      <c r="AQ46" s="15" t="str">
        <f t="shared" si="49"/>
        <v>Вірно</v>
      </c>
    </row>
    <row r="47" spans="1:43" s="87" customFormat="1" ht="15" customHeight="1" x14ac:dyDescent="0.25">
      <c r="A47" s="65" t="s">
        <v>655</v>
      </c>
      <c r="B47" s="72" t="s">
        <v>62</v>
      </c>
      <c r="C47" s="89" t="s">
        <v>361</v>
      </c>
      <c r="D47" s="45" t="s">
        <v>63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  <c r="O47" s="46">
        <v>0</v>
      </c>
      <c r="P47" s="46">
        <v>1</v>
      </c>
      <c r="Q47" s="46">
        <v>1</v>
      </c>
      <c r="R47" s="46">
        <v>0</v>
      </c>
      <c r="S47" s="46">
        <v>0</v>
      </c>
      <c r="T47" s="46">
        <v>0</v>
      </c>
      <c r="U47" s="46">
        <v>1</v>
      </c>
      <c r="V47" s="46">
        <v>0</v>
      </c>
      <c r="X47" s="15" t="str">
        <f t="shared" si="31"/>
        <v>Вірно</v>
      </c>
      <c r="Y47" s="15" t="str">
        <f t="shared" si="31"/>
        <v>Вірно</v>
      </c>
      <c r="Z47" s="15" t="str">
        <f t="shared" si="32"/>
        <v>Вірно</v>
      </c>
      <c r="AA47" s="15" t="str">
        <f t="shared" si="33"/>
        <v>Вірно</v>
      </c>
      <c r="AB47" s="15" t="str">
        <f t="shared" si="34"/>
        <v>Вірно</v>
      </c>
      <c r="AC47" s="15" t="str">
        <f t="shared" si="35"/>
        <v>Вірно</v>
      </c>
      <c r="AD47" s="15" t="str">
        <f t="shared" si="36"/>
        <v>Вірно</v>
      </c>
      <c r="AE47" s="15" t="str">
        <f t="shared" si="37"/>
        <v>Вірно</v>
      </c>
      <c r="AF47" s="15" t="str">
        <f t="shared" si="38"/>
        <v>Вірно</v>
      </c>
      <c r="AG47" s="15" t="str">
        <f t="shared" si="39"/>
        <v>Вірно</v>
      </c>
      <c r="AH47" s="15" t="str">
        <f t="shared" si="40"/>
        <v>Вірно</v>
      </c>
      <c r="AI47" s="15" t="str">
        <f t="shared" si="41"/>
        <v>Вірно</v>
      </c>
      <c r="AJ47" s="15" t="str">
        <f t="shared" si="42"/>
        <v>Вірно</v>
      </c>
      <c r="AK47" s="15" t="str">
        <f t="shared" si="43"/>
        <v>Вірно</v>
      </c>
      <c r="AL47" s="15" t="str">
        <f t="shared" si="44"/>
        <v>Вірно</v>
      </c>
      <c r="AM47" s="15" t="str">
        <f t="shared" si="45"/>
        <v>Вірно</v>
      </c>
      <c r="AN47" s="15" t="str">
        <f t="shared" si="46"/>
        <v>Вірно</v>
      </c>
      <c r="AO47" s="15" t="str">
        <f t="shared" si="47"/>
        <v>Вірно</v>
      </c>
      <c r="AP47" s="15" t="str">
        <f t="shared" si="48"/>
        <v>Вірно</v>
      </c>
      <c r="AQ47" s="15" t="str">
        <f t="shared" si="49"/>
        <v>Вірно</v>
      </c>
    </row>
    <row r="48" spans="1:43" s="87" customFormat="1" ht="15" customHeight="1" x14ac:dyDescent="0.25">
      <c r="A48" s="65" t="s">
        <v>656</v>
      </c>
      <c r="B48" s="72" t="s">
        <v>207</v>
      </c>
      <c r="C48" s="89" t="s">
        <v>362</v>
      </c>
      <c r="D48" s="45" t="s">
        <v>63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O48" s="46">
        <v>0</v>
      </c>
      <c r="P48" s="46">
        <v>8</v>
      </c>
      <c r="Q48" s="46">
        <v>4</v>
      </c>
      <c r="R48" s="46">
        <v>4</v>
      </c>
      <c r="S48" s="46">
        <v>7</v>
      </c>
      <c r="T48" s="46">
        <v>8</v>
      </c>
      <c r="U48" s="46">
        <v>0</v>
      </c>
      <c r="V48" s="46">
        <v>0</v>
      </c>
      <c r="X48" s="15" t="str">
        <f t="shared" si="31"/>
        <v>Вірно</v>
      </c>
      <c r="Y48" s="15" t="str">
        <f t="shared" si="31"/>
        <v>Вірно</v>
      </c>
      <c r="Z48" s="15" t="str">
        <f t="shared" si="32"/>
        <v>Вірно</v>
      </c>
      <c r="AA48" s="15" t="str">
        <f t="shared" si="33"/>
        <v>Вірно</v>
      </c>
      <c r="AB48" s="15" t="str">
        <f t="shared" si="34"/>
        <v>Вірно</v>
      </c>
      <c r="AC48" s="15" t="str">
        <f t="shared" si="35"/>
        <v>Вірно</v>
      </c>
      <c r="AD48" s="15" t="str">
        <f t="shared" si="36"/>
        <v>Вірно</v>
      </c>
      <c r="AE48" s="15" t="str">
        <f t="shared" si="37"/>
        <v>Вірно</v>
      </c>
      <c r="AF48" s="15" t="str">
        <f t="shared" si="38"/>
        <v>Вірно</v>
      </c>
      <c r="AG48" s="15" t="str">
        <f t="shared" si="39"/>
        <v>Вірно</v>
      </c>
      <c r="AH48" s="15" t="str">
        <f t="shared" si="40"/>
        <v>Вірно</v>
      </c>
      <c r="AI48" s="15" t="str">
        <f t="shared" si="41"/>
        <v>Вірно</v>
      </c>
      <c r="AJ48" s="15" t="str">
        <f t="shared" si="42"/>
        <v>Вірно</v>
      </c>
      <c r="AK48" s="15" t="str">
        <f t="shared" si="43"/>
        <v>Вірно</v>
      </c>
      <c r="AL48" s="15" t="str">
        <f t="shared" si="44"/>
        <v>Вірно</v>
      </c>
      <c r="AM48" s="15" t="str">
        <f t="shared" si="45"/>
        <v>Вірно</v>
      </c>
      <c r="AN48" s="15" t="str">
        <f t="shared" si="46"/>
        <v>Вірно</v>
      </c>
      <c r="AO48" s="15" t="str">
        <f t="shared" si="47"/>
        <v>Вірно</v>
      </c>
      <c r="AP48" s="15" t="str">
        <f t="shared" si="48"/>
        <v>Вірно</v>
      </c>
      <c r="AQ48" s="15" t="str">
        <f t="shared" si="49"/>
        <v>Вірно</v>
      </c>
    </row>
    <row r="49" spans="1:43" s="87" customFormat="1" ht="15" customHeight="1" x14ac:dyDescent="0.25">
      <c r="A49" s="65" t="s">
        <v>657</v>
      </c>
      <c r="B49" s="72" t="s">
        <v>208</v>
      </c>
      <c r="C49" s="89" t="s">
        <v>363</v>
      </c>
      <c r="D49" s="45" t="s">
        <v>63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46">
        <v>0</v>
      </c>
      <c r="O49" s="46">
        <v>0</v>
      </c>
      <c r="P49" s="46">
        <v>2</v>
      </c>
      <c r="Q49" s="46">
        <v>1</v>
      </c>
      <c r="R49" s="46">
        <v>1</v>
      </c>
      <c r="S49" s="46">
        <v>1</v>
      </c>
      <c r="T49" s="46">
        <v>2</v>
      </c>
      <c r="U49" s="46">
        <v>0</v>
      </c>
      <c r="V49" s="46">
        <v>0</v>
      </c>
      <c r="X49" s="15" t="str">
        <f t="shared" si="31"/>
        <v>Вірно</v>
      </c>
      <c r="Y49" s="15" t="str">
        <f t="shared" si="31"/>
        <v>Вірно</v>
      </c>
      <c r="Z49" s="15" t="str">
        <f t="shared" si="32"/>
        <v>Вірно</v>
      </c>
      <c r="AA49" s="15" t="str">
        <f t="shared" si="33"/>
        <v>Вірно</v>
      </c>
      <c r="AB49" s="15" t="str">
        <f t="shared" si="34"/>
        <v>Вірно</v>
      </c>
      <c r="AC49" s="15" t="str">
        <f t="shared" si="35"/>
        <v>Вірно</v>
      </c>
      <c r="AD49" s="15" t="str">
        <f t="shared" si="36"/>
        <v>Вірно</v>
      </c>
      <c r="AE49" s="15" t="str">
        <f t="shared" si="37"/>
        <v>Вірно</v>
      </c>
      <c r="AF49" s="15" t="str">
        <f t="shared" si="38"/>
        <v>Вірно</v>
      </c>
      <c r="AG49" s="15" t="str">
        <f t="shared" si="39"/>
        <v>Вірно</v>
      </c>
      <c r="AH49" s="15" t="str">
        <f t="shared" si="40"/>
        <v>Вірно</v>
      </c>
      <c r="AI49" s="15" t="str">
        <f t="shared" si="41"/>
        <v>Вірно</v>
      </c>
      <c r="AJ49" s="15" t="str">
        <f t="shared" si="42"/>
        <v>Вірно</v>
      </c>
      <c r="AK49" s="15" t="str">
        <f t="shared" si="43"/>
        <v>Вірно</v>
      </c>
      <c r="AL49" s="15" t="str">
        <f t="shared" si="44"/>
        <v>Вірно</v>
      </c>
      <c r="AM49" s="15" t="str">
        <f t="shared" si="45"/>
        <v>Вірно</v>
      </c>
      <c r="AN49" s="15" t="str">
        <f t="shared" si="46"/>
        <v>Вірно</v>
      </c>
      <c r="AO49" s="15" t="str">
        <f t="shared" si="47"/>
        <v>Вірно</v>
      </c>
      <c r="AP49" s="15" t="str">
        <f t="shared" si="48"/>
        <v>Вірно</v>
      </c>
      <c r="AQ49" s="15" t="str">
        <f t="shared" si="49"/>
        <v>Вірно</v>
      </c>
    </row>
    <row r="50" spans="1:43" s="87" customFormat="1" ht="15" customHeight="1" x14ac:dyDescent="0.25">
      <c r="A50" s="65" t="s">
        <v>658</v>
      </c>
      <c r="B50" s="72" t="s">
        <v>209</v>
      </c>
      <c r="C50" s="89" t="s">
        <v>364</v>
      </c>
      <c r="D50" s="45" t="s">
        <v>63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46">
        <v>0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46">
        <v>0</v>
      </c>
      <c r="X50" s="15" t="str">
        <f t="shared" si="31"/>
        <v>Вірно</v>
      </c>
      <c r="Y50" s="15" t="str">
        <f t="shared" si="31"/>
        <v>Вірно</v>
      </c>
      <c r="Z50" s="15" t="str">
        <f t="shared" si="32"/>
        <v>Вірно</v>
      </c>
      <c r="AA50" s="15" t="str">
        <f t="shared" si="33"/>
        <v>Вірно</v>
      </c>
      <c r="AB50" s="15" t="str">
        <f t="shared" si="34"/>
        <v>Вірно</v>
      </c>
      <c r="AC50" s="15" t="str">
        <f t="shared" si="35"/>
        <v>Вірно</v>
      </c>
      <c r="AD50" s="15" t="str">
        <f t="shared" si="36"/>
        <v>Вірно</v>
      </c>
      <c r="AE50" s="15" t="str">
        <f t="shared" si="37"/>
        <v>Вірно</v>
      </c>
      <c r="AF50" s="15" t="str">
        <f t="shared" si="38"/>
        <v>Вірно</v>
      </c>
      <c r="AG50" s="15" t="str">
        <f t="shared" si="39"/>
        <v>Вірно</v>
      </c>
      <c r="AH50" s="15" t="str">
        <f t="shared" si="40"/>
        <v>Вірно</v>
      </c>
      <c r="AI50" s="15" t="str">
        <f t="shared" si="41"/>
        <v>Вірно</v>
      </c>
      <c r="AJ50" s="15" t="str">
        <f t="shared" si="42"/>
        <v>Вірно</v>
      </c>
      <c r="AK50" s="15" t="str">
        <f t="shared" si="43"/>
        <v>Вірно</v>
      </c>
      <c r="AL50" s="15" t="str">
        <f t="shared" si="44"/>
        <v>Вірно</v>
      </c>
      <c r="AM50" s="15" t="str">
        <f t="shared" si="45"/>
        <v>Вірно</v>
      </c>
      <c r="AN50" s="15" t="str">
        <f t="shared" si="46"/>
        <v>Вірно</v>
      </c>
      <c r="AO50" s="15" t="str">
        <f t="shared" si="47"/>
        <v>Вірно</v>
      </c>
      <c r="AP50" s="15" t="str">
        <f t="shared" si="48"/>
        <v>Вірно</v>
      </c>
      <c r="AQ50" s="15" t="str">
        <f t="shared" si="49"/>
        <v>Вірно</v>
      </c>
    </row>
    <row r="51" spans="1:43" s="87" customFormat="1" ht="15" customHeight="1" x14ac:dyDescent="0.25">
      <c r="A51" s="65" t="s">
        <v>640</v>
      </c>
      <c r="B51" s="72" t="s">
        <v>67</v>
      </c>
      <c r="C51" s="89" t="s">
        <v>488</v>
      </c>
      <c r="D51" s="45" t="s">
        <v>68</v>
      </c>
      <c r="E51" s="46">
        <v>546</v>
      </c>
      <c r="F51" s="46">
        <v>335</v>
      </c>
      <c r="G51" s="46">
        <v>273</v>
      </c>
      <c r="H51" s="46">
        <v>111</v>
      </c>
      <c r="I51" s="46">
        <v>0</v>
      </c>
      <c r="J51" s="46">
        <v>9</v>
      </c>
      <c r="K51" s="46">
        <v>123</v>
      </c>
      <c r="L51" s="46">
        <v>0</v>
      </c>
      <c r="M51" s="46">
        <v>202</v>
      </c>
      <c r="N51" s="46">
        <v>121</v>
      </c>
      <c r="O51" s="46">
        <v>2</v>
      </c>
      <c r="P51" s="46">
        <v>405</v>
      </c>
      <c r="Q51" s="46">
        <v>368</v>
      </c>
      <c r="R51" s="46">
        <v>114</v>
      </c>
      <c r="S51" s="46">
        <v>6</v>
      </c>
      <c r="T51" s="46">
        <v>16</v>
      </c>
      <c r="U51" s="46">
        <v>176</v>
      </c>
      <c r="V51" s="46">
        <v>0</v>
      </c>
      <c r="X51" s="15" t="str">
        <f t="shared" si="31"/>
        <v>Вірно</v>
      </c>
      <c r="Y51" s="15" t="str">
        <f t="shared" si="31"/>
        <v>Вірно</v>
      </c>
      <c r="Z51" s="15" t="str">
        <f t="shared" si="32"/>
        <v>Вірно</v>
      </c>
      <c r="AA51" s="15" t="str">
        <f t="shared" si="33"/>
        <v>Вірно</v>
      </c>
      <c r="AB51" s="15" t="str">
        <f t="shared" si="34"/>
        <v>Вірно</v>
      </c>
      <c r="AC51" s="15" t="str">
        <f t="shared" si="35"/>
        <v>Вірно</v>
      </c>
      <c r="AD51" s="15" t="str">
        <f t="shared" si="36"/>
        <v>Вірно</v>
      </c>
      <c r="AE51" s="15" t="str">
        <f t="shared" si="37"/>
        <v>Вірно</v>
      </c>
      <c r="AF51" s="15" t="str">
        <f t="shared" si="38"/>
        <v>Вірно</v>
      </c>
      <c r="AG51" s="15" t="str">
        <f t="shared" si="39"/>
        <v>Вірно</v>
      </c>
      <c r="AH51" s="15" t="str">
        <f t="shared" si="40"/>
        <v>Вірно</v>
      </c>
      <c r="AI51" s="15" t="str">
        <f t="shared" si="41"/>
        <v>Вірно</v>
      </c>
      <c r="AJ51" s="15" t="str">
        <f t="shared" si="42"/>
        <v>Вірно</v>
      </c>
      <c r="AK51" s="15" t="str">
        <f t="shared" si="43"/>
        <v>Вірно</v>
      </c>
      <c r="AL51" s="15" t="str">
        <f t="shared" si="44"/>
        <v>Вірно</v>
      </c>
      <c r="AM51" s="15" t="str">
        <f t="shared" si="45"/>
        <v>Вірно</v>
      </c>
      <c r="AN51" s="15" t="str">
        <f t="shared" si="46"/>
        <v>Вірно</v>
      </c>
      <c r="AO51" s="15" t="str">
        <f t="shared" si="47"/>
        <v>Вірно</v>
      </c>
      <c r="AP51" s="15" t="str">
        <f t="shared" si="48"/>
        <v>Вірно</v>
      </c>
      <c r="AQ51" s="15" t="str">
        <f t="shared" si="49"/>
        <v>Вірно</v>
      </c>
    </row>
    <row r="52" spans="1:43" s="87" customFormat="1" ht="15" customHeight="1" x14ac:dyDescent="0.25">
      <c r="A52" s="65" t="s">
        <v>641</v>
      </c>
      <c r="B52" s="72" t="s">
        <v>69</v>
      </c>
      <c r="C52" s="89" t="s">
        <v>489</v>
      </c>
      <c r="D52" s="45" t="s">
        <v>70</v>
      </c>
      <c r="E52" s="46">
        <v>1</v>
      </c>
      <c r="F52" s="46">
        <v>1</v>
      </c>
      <c r="G52" s="46">
        <v>1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46">
        <v>4</v>
      </c>
      <c r="Q52" s="46">
        <v>4</v>
      </c>
      <c r="R52" s="46">
        <v>0</v>
      </c>
      <c r="S52" s="46">
        <v>0</v>
      </c>
      <c r="T52" s="46">
        <v>0</v>
      </c>
      <c r="U52" s="46">
        <v>2</v>
      </c>
      <c r="V52" s="46">
        <v>0</v>
      </c>
      <c r="X52" s="15" t="str">
        <f t="shared" si="31"/>
        <v>Вірно</v>
      </c>
      <c r="Y52" s="15" t="str">
        <f t="shared" si="31"/>
        <v>Вірно</v>
      </c>
      <c r="Z52" s="15" t="str">
        <f t="shared" si="32"/>
        <v>Вірно</v>
      </c>
      <c r="AA52" s="15" t="str">
        <f t="shared" si="33"/>
        <v>Вірно</v>
      </c>
      <c r="AB52" s="15" t="str">
        <f t="shared" si="34"/>
        <v>Вірно</v>
      </c>
      <c r="AC52" s="15" t="str">
        <f t="shared" si="35"/>
        <v>Вірно</v>
      </c>
      <c r="AD52" s="15" t="str">
        <f t="shared" si="36"/>
        <v>Вірно</v>
      </c>
      <c r="AE52" s="15" t="str">
        <f t="shared" si="37"/>
        <v>Вірно</v>
      </c>
      <c r="AF52" s="15" t="str">
        <f t="shared" si="38"/>
        <v>Вірно</v>
      </c>
      <c r="AG52" s="15" t="str">
        <f t="shared" si="39"/>
        <v>Вірно</v>
      </c>
      <c r="AH52" s="15" t="str">
        <f t="shared" si="40"/>
        <v>Вірно</v>
      </c>
      <c r="AI52" s="15" t="str">
        <f t="shared" si="41"/>
        <v>Вірно</v>
      </c>
      <c r="AJ52" s="15" t="str">
        <f t="shared" si="42"/>
        <v>Вірно</v>
      </c>
      <c r="AK52" s="15" t="str">
        <f t="shared" si="43"/>
        <v>Вірно</v>
      </c>
      <c r="AL52" s="15" t="str">
        <f t="shared" si="44"/>
        <v>Вірно</v>
      </c>
      <c r="AM52" s="15" t="str">
        <f t="shared" si="45"/>
        <v>Вірно</v>
      </c>
      <c r="AN52" s="15" t="str">
        <f t="shared" si="46"/>
        <v>Вірно</v>
      </c>
      <c r="AO52" s="15" t="str">
        <f t="shared" si="47"/>
        <v>Вірно</v>
      </c>
      <c r="AP52" s="15" t="str">
        <f t="shared" si="48"/>
        <v>Вірно</v>
      </c>
      <c r="AQ52" s="15" t="str">
        <f t="shared" si="49"/>
        <v>Вірно</v>
      </c>
    </row>
    <row r="53" spans="1:43" s="87" customFormat="1" ht="15" customHeight="1" x14ac:dyDescent="0.25">
      <c r="A53" s="65" t="s">
        <v>642</v>
      </c>
      <c r="B53" s="72" t="s">
        <v>71</v>
      </c>
      <c r="C53" s="89" t="s">
        <v>490</v>
      </c>
      <c r="D53" s="45" t="s">
        <v>72</v>
      </c>
      <c r="E53" s="46">
        <v>3080</v>
      </c>
      <c r="F53" s="46">
        <v>668</v>
      </c>
      <c r="G53" s="46">
        <v>599</v>
      </c>
      <c r="H53" s="46">
        <v>92</v>
      </c>
      <c r="I53" s="46">
        <v>1</v>
      </c>
      <c r="J53" s="46">
        <v>14</v>
      </c>
      <c r="K53" s="46">
        <v>442</v>
      </c>
      <c r="L53" s="46">
        <v>1</v>
      </c>
      <c r="M53" s="46">
        <v>572</v>
      </c>
      <c r="N53" s="46">
        <v>191</v>
      </c>
      <c r="O53" s="46">
        <v>63</v>
      </c>
      <c r="P53" s="46">
        <v>4340</v>
      </c>
      <c r="Q53" s="46">
        <v>3813</v>
      </c>
      <c r="R53" s="46">
        <v>270</v>
      </c>
      <c r="S53" s="46">
        <v>4</v>
      </c>
      <c r="T53" s="46">
        <v>19</v>
      </c>
      <c r="U53" s="46">
        <v>2246</v>
      </c>
      <c r="V53" s="46">
        <v>4</v>
      </c>
      <c r="X53" s="15" t="str">
        <f t="shared" si="31"/>
        <v>Вірно</v>
      </c>
      <c r="Y53" s="15" t="str">
        <f t="shared" si="31"/>
        <v>Вірно</v>
      </c>
      <c r="Z53" s="15" t="str">
        <f t="shared" si="32"/>
        <v>Вірно</v>
      </c>
      <c r="AA53" s="15" t="str">
        <f t="shared" si="33"/>
        <v>Вірно</v>
      </c>
      <c r="AB53" s="15" t="str">
        <f t="shared" si="34"/>
        <v>Вірно</v>
      </c>
      <c r="AC53" s="15" t="str">
        <f t="shared" si="35"/>
        <v>Вірно</v>
      </c>
      <c r="AD53" s="15" t="str">
        <f t="shared" si="36"/>
        <v>Вірно</v>
      </c>
      <c r="AE53" s="15" t="str">
        <f t="shared" si="37"/>
        <v>Вірно</v>
      </c>
      <c r="AF53" s="15" t="str">
        <f t="shared" si="38"/>
        <v>Вірно</v>
      </c>
      <c r="AG53" s="15" t="str">
        <f t="shared" si="39"/>
        <v>Вірно</v>
      </c>
      <c r="AH53" s="15" t="str">
        <f t="shared" si="40"/>
        <v>Вірно</v>
      </c>
      <c r="AI53" s="15" t="str">
        <f t="shared" si="41"/>
        <v>Вірно</v>
      </c>
      <c r="AJ53" s="15" t="str">
        <f t="shared" si="42"/>
        <v>Вірно</v>
      </c>
      <c r="AK53" s="15" t="str">
        <f t="shared" si="43"/>
        <v>Вірно</v>
      </c>
      <c r="AL53" s="15" t="str">
        <f t="shared" si="44"/>
        <v>Вірно</v>
      </c>
      <c r="AM53" s="15" t="str">
        <f t="shared" si="45"/>
        <v>Вірно</v>
      </c>
      <c r="AN53" s="15" t="str">
        <f t="shared" si="46"/>
        <v>Вірно</v>
      </c>
      <c r="AO53" s="15" t="str">
        <f t="shared" si="47"/>
        <v>Вірно</v>
      </c>
      <c r="AP53" s="15" t="str">
        <f t="shared" si="48"/>
        <v>Вірно</v>
      </c>
      <c r="AQ53" s="15" t="str">
        <f t="shared" si="49"/>
        <v>Вірно</v>
      </c>
    </row>
    <row r="54" spans="1:43" s="87" customFormat="1" ht="15" customHeight="1" x14ac:dyDescent="0.25">
      <c r="A54" s="65" t="s">
        <v>801</v>
      </c>
      <c r="B54" s="72" t="s">
        <v>73</v>
      </c>
      <c r="C54" s="89" t="s">
        <v>262</v>
      </c>
      <c r="D54" s="45" t="s">
        <v>74</v>
      </c>
      <c r="E54" s="46">
        <v>84589</v>
      </c>
      <c r="F54" s="46">
        <v>7352</v>
      </c>
      <c r="G54" s="46">
        <v>6229</v>
      </c>
      <c r="H54" s="46">
        <v>1889</v>
      </c>
      <c r="I54" s="46">
        <v>0</v>
      </c>
      <c r="J54" s="46">
        <v>5</v>
      </c>
      <c r="K54" s="46">
        <v>2056</v>
      </c>
      <c r="L54" s="46">
        <v>571</v>
      </c>
      <c r="M54" s="46">
        <v>8621</v>
      </c>
      <c r="N54" s="46">
        <v>1999</v>
      </c>
      <c r="O54" s="46">
        <v>2785</v>
      </c>
      <c r="P54" s="46">
        <v>162454</v>
      </c>
      <c r="Q54" s="46">
        <v>135776</v>
      </c>
      <c r="R54" s="46">
        <v>43891</v>
      </c>
      <c r="S54" s="46">
        <v>5</v>
      </c>
      <c r="T54" s="46">
        <v>13</v>
      </c>
      <c r="U54" s="46">
        <v>32823</v>
      </c>
      <c r="V54" s="46">
        <v>30675</v>
      </c>
      <c r="X54" s="15" t="str">
        <f t="shared" si="31"/>
        <v>Вірно</v>
      </c>
      <c r="Y54" s="15" t="str">
        <f t="shared" si="31"/>
        <v>Вірно</v>
      </c>
      <c r="Z54" s="15" t="str">
        <f t="shared" si="32"/>
        <v>Вірно</v>
      </c>
      <c r="AA54" s="15" t="str">
        <f t="shared" si="33"/>
        <v>Вірно</v>
      </c>
      <c r="AB54" s="15" t="str">
        <f t="shared" si="34"/>
        <v>Вірно</v>
      </c>
      <c r="AC54" s="15" t="str">
        <f t="shared" si="35"/>
        <v>Вірно</v>
      </c>
      <c r="AD54" s="15" t="str">
        <f t="shared" si="36"/>
        <v>Вірно</v>
      </c>
      <c r="AE54" s="15" t="str">
        <f t="shared" si="37"/>
        <v>Вірно</v>
      </c>
      <c r="AF54" s="15" t="str">
        <f t="shared" si="38"/>
        <v>Вірно</v>
      </c>
      <c r="AG54" s="15" t="str">
        <f t="shared" si="39"/>
        <v>Вірно</v>
      </c>
      <c r="AH54" s="15" t="str">
        <f t="shared" si="40"/>
        <v>Вірно</v>
      </c>
      <c r="AI54" s="15" t="str">
        <f t="shared" si="41"/>
        <v>Вірно</v>
      </c>
      <c r="AJ54" s="15" t="str">
        <f t="shared" si="42"/>
        <v>Вірно</v>
      </c>
      <c r="AK54" s="15" t="str">
        <f t="shared" si="43"/>
        <v>Вірно</v>
      </c>
      <c r="AL54" s="15" t="str">
        <f t="shared" si="44"/>
        <v>Вірно</v>
      </c>
      <c r="AM54" s="15" t="str">
        <f t="shared" si="45"/>
        <v>Вірно</v>
      </c>
      <c r="AN54" s="15" t="str">
        <f t="shared" si="46"/>
        <v>Вірно</v>
      </c>
      <c r="AO54" s="15" t="str">
        <f t="shared" si="47"/>
        <v>Вірно</v>
      </c>
      <c r="AP54" s="15" t="str">
        <f t="shared" si="48"/>
        <v>Вірно</v>
      </c>
      <c r="AQ54" s="15" t="str">
        <f t="shared" si="49"/>
        <v>Вірно</v>
      </c>
    </row>
    <row r="55" spans="1:43" s="87" customFormat="1" ht="15" customHeight="1" x14ac:dyDescent="0.25">
      <c r="A55" s="65"/>
      <c r="B55" s="132" t="s">
        <v>203</v>
      </c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4"/>
      <c r="X55" s="15" t="str">
        <f t="shared" si="31"/>
        <v>Вірно</v>
      </c>
      <c r="Y55" s="15" t="str">
        <f t="shared" si="31"/>
        <v>Вірно</v>
      </c>
      <c r="Z55" s="15" t="str">
        <f t="shared" si="32"/>
        <v>Вірно</v>
      </c>
      <c r="AA55" s="15" t="str">
        <f t="shared" si="33"/>
        <v>Вірно</v>
      </c>
      <c r="AB55" s="15" t="str">
        <f t="shared" si="34"/>
        <v>Вірно</v>
      </c>
      <c r="AC55" s="15" t="str">
        <f t="shared" si="35"/>
        <v>Вірно</v>
      </c>
      <c r="AD55" s="15" t="str">
        <f t="shared" si="36"/>
        <v>Вірно</v>
      </c>
      <c r="AE55" s="15" t="str">
        <f t="shared" si="37"/>
        <v>Вірно</v>
      </c>
      <c r="AF55" s="15" t="str">
        <f t="shared" si="38"/>
        <v>Вірно</v>
      </c>
      <c r="AG55" s="15" t="str">
        <f t="shared" si="39"/>
        <v>Вірно</v>
      </c>
      <c r="AH55" s="15" t="str">
        <f t="shared" si="40"/>
        <v>Вірно</v>
      </c>
      <c r="AI55" s="15" t="str">
        <f t="shared" si="41"/>
        <v>Вірно</v>
      </c>
      <c r="AJ55" s="15" t="str">
        <f t="shared" si="42"/>
        <v>Вірно</v>
      </c>
      <c r="AK55" s="15" t="str">
        <f t="shared" si="43"/>
        <v>Вірно</v>
      </c>
      <c r="AL55" s="15" t="str">
        <f t="shared" si="44"/>
        <v>Вірно</v>
      </c>
      <c r="AM55" s="15" t="str">
        <f t="shared" si="45"/>
        <v>Вірно</v>
      </c>
      <c r="AN55" s="15" t="str">
        <f t="shared" si="46"/>
        <v>Вірно</v>
      </c>
      <c r="AO55" s="15" t="str">
        <f t="shared" si="47"/>
        <v>Вірно</v>
      </c>
      <c r="AP55" s="15" t="str">
        <f t="shared" si="48"/>
        <v>Вірно</v>
      </c>
      <c r="AQ55" s="15" t="str">
        <f t="shared" si="49"/>
        <v>Вірно</v>
      </c>
    </row>
    <row r="56" spans="1:43" s="87" customFormat="1" ht="15" customHeight="1" x14ac:dyDescent="0.25">
      <c r="A56" s="65" t="s">
        <v>659</v>
      </c>
      <c r="B56" s="72" t="s">
        <v>40</v>
      </c>
      <c r="C56" s="89" t="s">
        <v>263</v>
      </c>
      <c r="D56" s="45" t="s">
        <v>1197</v>
      </c>
      <c r="E56" s="46">
        <v>67466</v>
      </c>
      <c r="F56" s="46">
        <v>5198</v>
      </c>
      <c r="G56" s="46">
        <v>4400</v>
      </c>
      <c r="H56" s="46">
        <v>1678</v>
      </c>
      <c r="I56" s="46">
        <v>0</v>
      </c>
      <c r="J56" s="46">
        <v>0</v>
      </c>
      <c r="K56" s="46">
        <v>1108</v>
      </c>
      <c r="L56" s="46">
        <v>549</v>
      </c>
      <c r="M56" s="46">
        <v>6838</v>
      </c>
      <c r="N56" s="46">
        <v>1796</v>
      </c>
      <c r="O56" s="46">
        <v>2346</v>
      </c>
      <c r="P56" s="46">
        <v>131309</v>
      </c>
      <c r="Q56" s="46">
        <v>109775</v>
      </c>
      <c r="R56" s="46">
        <v>41427</v>
      </c>
      <c r="S56" s="46">
        <v>1</v>
      </c>
      <c r="T56" s="46">
        <v>1</v>
      </c>
      <c r="U56" s="46">
        <v>23547</v>
      </c>
      <c r="V56" s="46">
        <v>30034</v>
      </c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</row>
    <row r="57" spans="1:43" s="87" customFormat="1" ht="15" customHeight="1" x14ac:dyDescent="0.25">
      <c r="A57" s="65" t="s">
        <v>660</v>
      </c>
      <c r="B57" s="72" t="s">
        <v>42</v>
      </c>
      <c r="C57" s="89" t="s">
        <v>264</v>
      </c>
      <c r="D57" s="45" t="s">
        <v>76</v>
      </c>
      <c r="E57" s="46">
        <v>8165</v>
      </c>
      <c r="F57" s="46">
        <v>1160</v>
      </c>
      <c r="G57" s="46">
        <v>969</v>
      </c>
      <c r="H57" s="46">
        <v>101</v>
      </c>
      <c r="I57" s="46">
        <v>0</v>
      </c>
      <c r="J57" s="46">
        <v>0</v>
      </c>
      <c r="K57" s="46">
        <v>425</v>
      </c>
      <c r="L57" s="46">
        <v>8</v>
      </c>
      <c r="M57" s="46">
        <v>1326</v>
      </c>
      <c r="N57" s="46">
        <v>92</v>
      </c>
      <c r="O57" s="46">
        <v>266</v>
      </c>
      <c r="P57" s="46">
        <v>17830</v>
      </c>
      <c r="Q57" s="46">
        <v>14564</v>
      </c>
      <c r="R57" s="46">
        <v>1135</v>
      </c>
      <c r="S57" s="46">
        <v>4</v>
      </c>
      <c r="T57" s="46">
        <v>4</v>
      </c>
      <c r="U57" s="46">
        <v>4540</v>
      </c>
      <c r="V57" s="46">
        <v>465</v>
      </c>
      <c r="X57" s="15" t="str">
        <f t="shared" ref="X57:Y88" si="50">IF(E57&gt;=F57,"Вірно","Помилка")</f>
        <v>Вірно</v>
      </c>
      <c r="Y57" s="15" t="str">
        <f t="shared" si="50"/>
        <v>Вірно</v>
      </c>
      <c r="Z57" s="15" t="str">
        <f t="shared" ref="Z57:Z88" si="51">IF(F57&gt;=H57,"Вірно","Помилка")</f>
        <v>Вірно</v>
      </c>
      <c r="AA57" s="15" t="str">
        <f t="shared" ref="AA57:AA88" si="52">IF(F57&gt;=J57,"Вірно","Помилка")</f>
        <v>Вірно</v>
      </c>
      <c r="AB57" s="15" t="str">
        <f t="shared" ref="AB57:AB88" si="53">IF(J57&gt;=I57,"Вірно","Помилка")</f>
        <v>Вірно</v>
      </c>
      <c r="AC57" s="15" t="str">
        <f t="shared" ref="AC57:AC88" si="54">IF(F57&gt;=K57,"Вірно","Помилка")</f>
        <v>Вірно</v>
      </c>
      <c r="AD57" s="15" t="str">
        <f t="shared" ref="AD57:AD88" si="55">IF(F57&gt;=L57,"Вірно","Помилка")</f>
        <v>Вірно</v>
      </c>
      <c r="AE57" s="15" t="str">
        <f t="shared" ref="AE57:AE88" si="56">IF(M57&gt;=N57,"Вірно","Помилка")</f>
        <v>Вірно</v>
      </c>
      <c r="AF57" s="15" t="str">
        <f t="shared" ref="AF57:AF88" si="57">IF(M57&gt;=O57,"Вірно","Помилка")</f>
        <v>Вірно</v>
      </c>
      <c r="AG57" s="15" t="str">
        <f t="shared" ref="AG57:AG88" si="58">IF(P57&gt;=Q57,"Вірно","Помилка")</f>
        <v>Вірно</v>
      </c>
      <c r="AH57" s="15" t="str">
        <f t="shared" ref="AH57:AH88" si="59">IF(P57&gt;=R57,"Вірно","Помилка")</f>
        <v>Вірно</v>
      </c>
      <c r="AI57" s="15" t="str">
        <f t="shared" ref="AI57:AI88" si="60">IF(P57&gt;=T57,"Вірно","Помилка")</f>
        <v>Вірно</v>
      </c>
      <c r="AJ57" s="15" t="str">
        <f t="shared" ref="AJ57:AJ88" si="61">IF(T57&gt;=S57,"Вірно","Помилка")</f>
        <v>Вірно</v>
      </c>
      <c r="AK57" s="15" t="str">
        <f t="shared" ref="AK57:AK88" si="62">IF(P57&gt;=U57,"Вірно","Помилка")</f>
        <v>Вірно</v>
      </c>
      <c r="AL57" s="15" t="str">
        <f t="shared" ref="AL57:AL88" si="63">IF(P57&gt;=V57,"Вірно","Помилка")</f>
        <v>Вірно</v>
      </c>
      <c r="AM57" s="15" t="str">
        <f t="shared" ref="AM57:AM88" si="64">IF((I57+K57+L57)&lt;=F57,"Вірно","Помилка")</f>
        <v>Вірно</v>
      </c>
      <c r="AN57" s="15" t="str">
        <f t="shared" ref="AN57:AN88" si="65">IF((J57+L57)&lt;=F57,"Вірно","Помилка")</f>
        <v>Вірно</v>
      </c>
      <c r="AO57" s="15" t="str">
        <f t="shared" ref="AO57:AO88" si="66">IF((N57+O57)&lt;=M57,"Вірно","Помилка")</f>
        <v>Вірно</v>
      </c>
      <c r="AP57" s="15" t="str">
        <f t="shared" ref="AP57:AP88" si="67">IF((S57+U57+V57)&lt;=P57,"Вірно","Помилка")</f>
        <v>Вірно</v>
      </c>
      <c r="AQ57" s="15" t="str">
        <f t="shared" ref="AQ57:AQ88" si="68">IF((T57+V57)&lt;=P57,"Вірно","Помилка")</f>
        <v>Вірно</v>
      </c>
    </row>
    <row r="58" spans="1:43" s="87" customFormat="1" ht="15" customHeight="1" x14ac:dyDescent="0.25">
      <c r="A58" s="65" t="s">
        <v>661</v>
      </c>
      <c r="B58" s="72" t="s">
        <v>44</v>
      </c>
      <c r="C58" s="89" t="s">
        <v>365</v>
      </c>
      <c r="D58" s="45" t="s">
        <v>77</v>
      </c>
      <c r="E58" s="46">
        <v>655</v>
      </c>
      <c r="F58" s="46">
        <v>81</v>
      </c>
      <c r="G58" s="46">
        <v>69</v>
      </c>
      <c r="H58" s="46">
        <v>12</v>
      </c>
      <c r="I58" s="46">
        <v>0</v>
      </c>
      <c r="J58" s="46">
        <v>0</v>
      </c>
      <c r="K58" s="46">
        <v>18</v>
      </c>
      <c r="L58" s="46">
        <v>0</v>
      </c>
      <c r="M58" s="46">
        <v>54</v>
      </c>
      <c r="N58" s="46">
        <v>13</v>
      </c>
      <c r="O58" s="46">
        <v>21</v>
      </c>
      <c r="P58" s="46">
        <v>948</v>
      </c>
      <c r="Q58" s="46">
        <v>677</v>
      </c>
      <c r="R58" s="46">
        <v>139</v>
      </c>
      <c r="S58" s="46">
        <v>0</v>
      </c>
      <c r="T58" s="46">
        <v>0</v>
      </c>
      <c r="U58" s="46">
        <v>451</v>
      </c>
      <c r="V58" s="46">
        <v>2</v>
      </c>
      <c r="X58" s="15" t="str">
        <f t="shared" si="50"/>
        <v>Вірно</v>
      </c>
      <c r="Y58" s="15" t="str">
        <f t="shared" si="50"/>
        <v>Вірно</v>
      </c>
      <c r="Z58" s="15" t="str">
        <f t="shared" si="51"/>
        <v>Вірно</v>
      </c>
      <c r="AA58" s="15" t="str">
        <f t="shared" si="52"/>
        <v>Вірно</v>
      </c>
      <c r="AB58" s="15" t="str">
        <f t="shared" si="53"/>
        <v>Вірно</v>
      </c>
      <c r="AC58" s="15" t="str">
        <f t="shared" si="54"/>
        <v>Вірно</v>
      </c>
      <c r="AD58" s="15" t="str">
        <f t="shared" si="55"/>
        <v>Вірно</v>
      </c>
      <c r="AE58" s="15" t="str">
        <f t="shared" si="56"/>
        <v>Вірно</v>
      </c>
      <c r="AF58" s="15" t="str">
        <f t="shared" si="57"/>
        <v>Вірно</v>
      </c>
      <c r="AG58" s="15" t="str">
        <f t="shared" si="58"/>
        <v>Вірно</v>
      </c>
      <c r="AH58" s="15" t="str">
        <f t="shared" si="59"/>
        <v>Вірно</v>
      </c>
      <c r="AI58" s="15" t="str">
        <f t="shared" si="60"/>
        <v>Вірно</v>
      </c>
      <c r="AJ58" s="15" t="str">
        <f t="shared" si="61"/>
        <v>Вірно</v>
      </c>
      <c r="AK58" s="15" t="str">
        <f t="shared" si="62"/>
        <v>Вірно</v>
      </c>
      <c r="AL58" s="15" t="str">
        <f t="shared" si="63"/>
        <v>Вірно</v>
      </c>
      <c r="AM58" s="15" t="str">
        <f t="shared" si="64"/>
        <v>Вірно</v>
      </c>
      <c r="AN58" s="15" t="str">
        <f t="shared" si="65"/>
        <v>Вірно</v>
      </c>
      <c r="AO58" s="15" t="str">
        <f t="shared" si="66"/>
        <v>Вірно</v>
      </c>
      <c r="AP58" s="15" t="str">
        <f t="shared" si="67"/>
        <v>Вірно</v>
      </c>
      <c r="AQ58" s="15" t="str">
        <f t="shared" si="68"/>
        <v>Вірно</v>
      </c>
    </row>
    <row r="59" spans="1:43" s="87" customFormat="1" ht="15" customHeight="1" x14ac:dyDescent="0.25">
      <c r="A59" s="65" t="s">
        <v>662</v>
      </c>
      <c r="B59" s="72" t="s">
        <v>210</v>
      </c>
      <c r="C59" s="89" t="s">
        <v>366</v>
      </c>
      <c r="D59" s="45" t="s">
        <v>77</v>
      </c>
      <c r="E59" s="46">
        <v>3307</v>
      </c>
      <c r="F59" s="46">
        <v>257</v>
      </c>
      <c r="G59" s="46">
        <v>205</v>
      </c>
      <c r="H59" s="46">
        <v>52</v>
      </c>
      <c r="I59" s="46">
        <v>0</v>
      </c>
      <c r="J59" s="46">
        <v>0</v>
      </c>
      <c r="K59" s="46">
        <v>108</v>
      </c>
      <c r="L59" s="46">
        <v>1</v>
      </c>
      <c r="M59" s="46">
        <v>298</v>
      </c>
      <c r="N59" s="46">
        <v>33</v>
      </c>
      <c r="O59" s="46">
        <v>153</v>
      </c>
      <c r="P59" s="46">
        <v>5840</v>
      </c>
      <c r="Q59" s="46">
        <v>5014</v>
      </c>
      <c r="R59" s="46">
        <v>578</v>
      </c>
      <c r="S59" s="46">
        <v>3</v>
      </c>
      <c r="T59" s="46">
        <v>3</v>
      </c>
      <c r="U59" s="46">
        <v>2392</v>
      </c>
      <c r="V59" s="46">
        <v>76</v>
      </c>
      <c r="X59" s="15" t="str">
        <f t="shared" si="50"/>
        <v>Вірно</v>
      </c>
      <c r="Y59" s="15" t="str">
        <f t="shared" si="50"/>
        <v>Вірно</v>
      </c>
      <c r="Z59" s="15" t="str">
        <f t="shared" si="51"/>
        <v>Вірно</v>
      </c>
      <c r="AA59" s="15" t="str">
        <f t="shared" si="52"/>
        <v>Вірно</v>
      </c>
      <c r="AB59" s="15" t="str">
        <f t="shared" si="53"/>
        <v>Вірно</v>
      </c>
      <c r="AC59" s="15" t="str">
        <f t="shared" si="54"/>
        <v>Вірно</v>
      </c>
      <c r="AD59" s="15" t="str">
        <f t="shared" si="55"/>
        <v>Вірно</v>
      </c>
      <c r="AE59" s="15" t="str">
        <f t="shared" si="56"/>
        <v>Вірно</v>
      </c>
      <c r="AF59" s="15" t="str">
        <f t="shared" si="57"/>
        <v>Вірно</v>
      </c>
      <c r="AG59" s="15" t="str">
        <f t="shared" si="58"/>
        <v>Вірно</v>
      </c>
      <c r="AH59" s="15" t="str">
        <f t="shared" si="59"/>
        <v>Вірно</v>
      </c>
      <c r="AI59" s="15" t="str">
        <f t="shared" si="60"/>
        <v>Вірно</v>
      </c>
      <c r="AJ59" s="15" t="str">
        <f t="shared" si="61"/>
        <v>Вірно</v>
      </c>
      <c r="AK59" s="15" t="str">
        <f t="shared" si="62"/>
        <v>Вірно</v>
      </c>
      <c r="AL59" s="15" t="str">
        <f t="shared" si="63"/>
        <v>Вірно</v>
      </c>
      <c r="AM59" s="15" t="str">
        <f t="shared" si="64"/>
        <v>Вірно</v>
      </c>
      <c r="AN59" s="15" t="str">
        <f t="shared" si="65"/>
        <v>Вірно</v>
      </c>
      <c r="AO59" s="15" t="str">
        <f t="shared" si="66"/>
        <v>Вірно</v>
      </c>
      <c r="AP59" s="15" t="str">
        <f t="shared" si="67"/>
        <v>Вірно</v>
      </c>
      <c r="AQ59" s="15" t="str">
        <f t="shared" si="68"/>
        <v>Вірно</v>
      </c>
    </row>
    <row r="60" spans="1:43" s="87" customFormat="1" ht="15" customHeight="1" x14ac:dyDescent="0.25">
      <c r="A60" s="65" t="s">
        <v>663</v>
      </c>
      <c r="B60" s="72" t="s">
        <v>211</v>
      </c>
      <c r="C60" s="89" t="s">
        <v>367</v>
      </c>
      <c r="D60" s="45" t="s">
        <v>77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  <c r="L60" s="46">
        <v>0</v>
      </c>
      <c r="M60" s="46">
        <v>0</v>
      </c>
      <c r="N60" s="46">
        <v>0</v>
      </c>
      <c r="O60" s="46">
        <v>0</v>
      </c>
      <c r="P60" s="46">
        <v>3</v>
      </c>
      <c r="Q60" s="46">
        <v>3</v>
      </c>
      <c r="R60" s="46">
        <v>0</v>
      </c>
      <c r="S60" s="46">
        <v>0</v>
      </c>
      <c r="T60" s="46">
        <v>0</v>
      </c>
      <c r="U60" s="46">
        <v>1</v>
      </c>
      <c r="V60" s="46">
        <v>0</v>
      </c>
      <c r="X60" s="15" t="str">
        <f t="shared" si="50"/>
        <v>Вірно</v>
      </c>
      <c r="Y60" s="15" t="str">
        <f t="shared" si="50"/>
        <v>Вірно</v>
      </c>
      <c r="Z60" s="15" t="str">
        <f t="shared" si="51"/>
        <v>Вірно</v>
      </c>
      <c r="AA60" s="15" t="str">
        <f t="shared" si="52"/>
        <v>Вірно</v>
      </c>
      <c r="AB60" s="15" t="str">
        <f t="shared" si="53"/>
        <v>Вірно</v>
      </c>
      <c r="AC60" s="15" t="str">
        <f t="shared" si="54"/>
        <v>Вірно</v>
      </c>
      <c r="AD60" s="15" t="str">
        <f t="shared" si="55"/>
        <v>Вірно</v>
      </c>
      <c r="AE60" s="15" t="str">
        <f t="shared" si="56"/>
        <v>Вірно</v>
      </c>
      <c r="AF60" s="15" t="str">
        <f t="shared" si="57"/>
        <v>Вірно</v>
      </c>
      <c r="AG60" s="15" t="str">
        <f t="shared" si="58"/>
        <v>Вірно</v>
      </c>
      <c r="AH60" s="15" t="str">
        <f t="shared" si="59"/>
        <v>Вірно</v>
      </c>
      <c r="AI60" s="15" t="str">
        <f t="shared" si="60"/>
        <v>Вірно</v>
      </c>
      <c r="AJ60" s="15" t="str">
        <f t="shared" si="61"/>
        <v>Вірно</v>
      </c>
      <c r="AK60" s="15" t="str">
        <f t="shared" si="62"/>
        <v>Вірно</v>
      </c>
      <c r="AL60" s="15" t="str">
        <f t="shared" si="63"/>
        <v>Вірно</v>
      </c>
      <c r="AM60" s="15" t="str">
        <f t="shared" si="64"/>
        <v>Вірно</v>
      </c>
      <c r="AN60" s="15" t="str">
        <f t="shared" si="65"/>
        <v>Вірно</v>
      </c>
      <c r="AO60" s="15" t="str">
        <f t="shared" si="66"/>
        <v>Вірно</v>
      </c>
      <c r="AP60" s="15" t="str">
        <f t="shared" si="67"/>
        <v>Вірно</v>
      </c>
      <c r="AQ60" s="15" t="str">
        <f t="shared" si="68"/>
        <v>Вірно</v>
      </c>
    </row>
    <row r="61" spans="1:43" s="87" customFormat="1" ht="15" customHeight="1" x14ac:dyDescent="0.25">
      <c r="A61" s="65" t="s">
        <v>664</v>
      </c>
      <c r="B61" s="72" t="s">
        <v>212</v>
      </c>
      <c r="C61" s="89" t="s">
        <v>368</v>
      </c>
      <c r="D61" s="45" t="s">
        <v>77</v>
      </c>
      <c r="E61" s="46">
        <v>814</v>
      </c>
      <c r="F61" s="46">
        <v>278</v>
      </c>
      <c r="G61" s="46">
        <v>198</v>
      </c>
      <c r="H61" s="46">
        <v>26</v>
      </c>
      <c r="I61" s="46">
        <v>0</v>
      </c>
      <c r="J61" s="46">
        <v>0</v>
      </c>
      <c r="K61" s="46">
        <v>94</v>
      </c>
      <c r="L61" s="46">
        <v>1</v>
      </c>
      <c r="M61" s="46">
        <v>778</v>
      </c>
      <c r="N61" s="46">
        <v>0</v>
      </c>
      <c r="O61" s="46">
        <v>43</v>
      </c>
      <c r="P61" s="46">
        <v>1627</v>
      </c>
      <c r="Q61" s="46">
        <v>1198</v>
      </c>
      <c r="R61" s="46">
        <v>119</v>
      </c>
      <c r="S61" s="46">
        <v>1</v>
      </c>
      <c r="T61" s="46">
        <v>1</v>
      </c>
      <c r="U61" s="46">
        <v>350</v>
      </c>
      <c r="V61" s="46">
        <v>12</v>
      </c>
      <c r="X61" s="15" t="str">
        <f t="shared" si="50"/>
        <v>Вірно</v>
      </c>
      <c r="Y61" s="15" t="str">
        <f t="shared" si="50"/>
        <v>Вірно</v>
      </c>
      <c r="Z61" s="15" t="str">
        <f t="shared" si="51"/>
        <v>Вірно</v>
      </c>
      <c r="AA61" s="15" t="str">
        <f t="shared" si="52"/>
        <v>Вірно</v>
      </c>
      <c r="AB61" s="15" t="str">
        <f t="shared" si="53"/>
        <v>Вірно</v>
      </c>
      <c r="AC61" s="15" t="str">
        <f t="shared" si="54"/>
        <v>Вірно</v>
      </c>
      <c r="AD61" s="15" t="str">
        <f t="shared" si="55"/>
        <v>Вірно</v>
      </c>
      <c r="AE61" s="15" t="str">
        <f t="shared" si="56"/>
        <v>Вірно</v>
      </c>
      <c r="AF61" s="15" t="str">
        <f t="shared" si="57"/>
        <v>Вірно</v>
      </c>
      <c r="AG61" s="15" t="str">
        <f t="shared" si="58"/>
        <v>Вірно</v>
      </c>
      <c r="AH61" s="15" t="str">
        <f t="shared" si="59"/>
        <v>Вірно</v>
      </c>
      <c r="AI61" s="15" t="str">
        <f t="shared" si="60"/>
        <v>Вірно</v>
      </c>
      <c r="AJ61" s="15" t="str">
        <f t="shared" si="61"/>
        <v>Вірно</v>
      </c>
      <c r="AK61" s="15" t="str">
        <f t="shared" si="62"/>
        <v>Вірно</v>
      </c>
      <c r="AL61" s="15" t="str">
        <f t="shared" si="63"/>
        <v>Вірно</v>
      </c>
      <c r="AM61" s="15" t="str">
        <f t="shared" si="64"/>
        <v>Вірно</v>
      </c>
      <c r="AN61" s="15" t="str">
        <f t="shared" si="65"/>
        <v>Вірно</v>
      </c>
      <c r="AO61" s="15" t="str">
        <f t="shared" si="66"/>
        <v>Вірно</v>
      </c>
      <c r="AP61" s="15" t="str">
        <f t="shared" si="67"/>
        <v>Вірно</v>
      </c>
      <c r="AQ61" s="15" t="str">
        <f t="shared" si="68"/>
        <v>Вірно</v>
      </c>
    </row>
    <row r="62" spans="1:43" s="87" customFormat="1" ht="15" customHeight="1" x14ac:dyDescent="0.25">
      <c r="A62" s="65" t="s">
        <v>665</v>
      </c>
      <c r="B62" s="72" t="s">
        <v>213</v>
      </c>
      <c r="C62" s="89" t="s">
        <v>369</v>
      </c>
      <c r="D62" s="45" t="s">
        <v>77</v>
      </c>
      <c r="E62" s="46">
        <v>107</v>
      </c>
      <c r="F62" s="46">
        <v>24</v>
      </c>
      <c r="G62" s="46">
        <v>14</v>
      </c>
      <c r="H62" s="46">
        <v>0</v>
      </c>
      <c r="I62" s="46">
        <v>0</v>
      </c>
      <c r="J62" s="46">
        <v>0</v>
      </c>
      <c r="K62" s="46">
        <v>14</v>
      </c>
      <c r="L62" s="46">
        <v>1</v>
      </c>
      <c r="M62" s="46">
        <v>76</v>
      </c>
      <c r="N62" s="46">
        <v>1</v>
      </c>
      <c r="O62" s="46">
        <v>2</v>
      </c>
      <c r="P62" s="46">
        <v>262</v>
      </c>
      <c r="Q62" s="46">
        <v>206</v>
      </c>
      <c r="R62" s="46">
        <v>6</v>
      </c>
      <c r="S62" s="46">
        <v>0</v>
      </c>
      <c r="T62" s="46">
        <v>0</v>
      </c>
      <c r="U62" s="46">
        <v>62</v>
      </c>
      <c r="V62" s="46">
        <v>3</v>
      </c>
      <c r="X62" s="15" t="str">
        <f t="shared" si="50"/>
        <v>Вірно</v>
      </c>
      <c r="Y62" s="15" t="str">
        <f t="shared" si="50"/>
        <v>Вірно</v>
      </c>
      <c r="Z62" s="15" t="str">
        <f t="shared" si="51"/>
        <v>Вірно</v>
      </c>
      <c r="AA62" s="15" t="str">
        <f t="shared" si="52"/>
        <v>Вірно</v>
      </c>
      <c r="AB62" s="15" t="str">
        <f t="shared" si="53"/>
        <v>Вірно</v>
      </c>
      <c r="AC62" s="15" t="str">
        <f t="shared" si="54"/>
        <v>Вірно</v>
      </c>
      <c r="AD62" s="15" t="str">
        <f t="shared" si="55"/>
        <v>Вірно</v>
      </c>
      <c r="AE62" s="15" t="str">
        <f t="shared" si="56"/>
        <v>Вірно</v>
      </c>
      <c r="AF62" s="15" t="str">
        <f t="shared" si="57"/>
        <v>Вірно</v>
      </c>
      <c r="AG62" s="15" t="str">
        <f t="shared" si="58"/>
        <v>Вірно</v>
      </c>
      <c r="AH62" s="15" t="str">
        <f t="shared" si="59"/>
        <v>Вірно</v>
      </c>
      <c r="AI62" s="15" t="str">
        <f t="shared" si="60"/>
        <v>Вірно</v>
      </c>
      <c r="AJ62" s="15" t="str">
        <f t="shared" si="61"/>
        <v>Вірно</v>
      </c>
      <c r="AK62" s="15" t="str">
        <f t="shared" si="62"/>
        <v>Вірно</v>
      </c>
      <c r="AL62" s="15" t="str">
        <f t="shared" si="63"/>
        <v>Вірно</v>
      </c>
      <c r="AM62" s="15" t="str">
        <f t="shared" si="64"/>
        <v>Вірно</v>
      </c>
      <c r="AN62" s="15" t="str">
        <f t="shared" si="65"/>
        <v>Вірно</v>
      </c>
      <c r="AO62" s="15" t="str">
        <f t="shared" si="66"/>
        <v>Вірно</v>
      </c>
      <c r="AP62" s="15" t="str">
        <f t="shared" si="67"/>
        <v>Вірно</v>
      </c>
      <c r="AQ62" s="15" t="str">
        <f t="shared" si="68"/>
        <v>Вірно</v>
      </c>
    </row>
    <row r="63" spans="1:43" s="87" customFormat="1" ht="15" customHeight="1" x14ac:dyDescent="0.25">
      <c r="A63" s="65" t="s">
        <v>666</v>
      </c>
      <c r="B63" s="72" t="s">
        <v>214</v>
      </c>
      <c r="C63" s="89" t="s">
        <v>370</v>
      </c>
      <c r="D63" s="45" t="s">
        <v>77</v>
      </c>
      <c r="E63" s="46">
        <v>2</v>
      </c>
      <c r="F63" s="46">
        <v>2</v>
      </c>
      <c r="G63" s="46">
        <v>2</v>
      </c>
      <c r="H63" s="46">
        <v>0</v>
      </c>
      <c r="I63" s="46">
        <v>0</v>
      </c>
      <c r="J63" s="46">
        <v>0</v>
      </c>
      <c r="K63" s="46">
        <v>1</v>
      </c>
      <c r="L63" s="46">
        <v>0</v>
      </c>
      <c r="M63" s="46">
        <v>1</v>
      </c>
      <c r="N63" s="46">
        <v>0</v>
      </c>
      <c r="O63" s="46">
        <v>0</v>
      </c>
      <c r="P63" s="46">
        <v>3</v>
      </c>
      <c r="Q63" s="46">
        <v>3</v>
      </c>
      <c r="R63" s="46">
        <v>0</v>
      </c>
      <c r="S63" s="46">
        <v>0</v>
      </c>
      <c r="T63" s="46">
        <v>0</v>
      </c>
      <c r="U63" s="46">
        <v>3</v>
      </c>
      <c r="V63" s="46">
        <v>0</v>
      </c>
      <c r="X63" s="15" t="str">
        <f t="shared" si="50"/>
        <v>Вірно</v>
      </c>
      <c r="Y63" s="15" t="str">
        <f t="shared" si="50"/>
        <v>Вірно</v>
      </c>
      <c r="Z63" s="15" t="str">
        <f t="shared" si="51"/>
        <v>Вірно</v>
      </c>
      <c r="AA63" s="15" t="str">
        <f t="shared" si="52"/>
        <v>Вірно</v>
      </c>
      <c r="AB63" s="15" t="str">
        <f t="shared" si="53"/>
        <v>Вірно</v>
      </c>
      <c r="AC63" s="15" t="str">
        <f t="shared" si="54"/>
        <v>Вірно</v>
      </c>
      <c r="AD63" s="15" t="str">
        <f t="shared" si="55"/>
        <v>Вірно</v>
      </c>
      <c r="AE63" s="15" t="str">
        <f t="shared" si="56"/>
        <v>Вірно</v>
      </c>
      <c r="AF63" s="15" t="str">
        <f t="shared" si="57"/>
        <v>Вірно</v>
      </c>
      <c r="AG63" s="15" t="str">
        <f t="shared" si="58"/>
        <v>Вірно</v>
      </c>
      <c r="AH63" s="15" t="str">
        <f t="shared" si="59"/>
        <v>Вірно</v>
      </c>
      <c r="AI63" s="15" t="str">
        <f t="shared" si="60"/>
        <v>Вірно</v>
      </c>
      <c r="AJ63" s="15" t="str">
        <f t="shared" si="61"/>
        <v>Вірно</v>
      </c>
      <c r="AK63" s="15" t="str">
        <f t="shared" si="62"/>
        <v>Вірно</v>
      </c>
      <c r="AL63" s="15" t="str">
        <f t="shared" si="63"/>
        <v>Вірно</v>
      </c>
      <c r="AM63" s="15" t="str">
        <f t="shared" si="64"/>
        <v>Вірно</v>
      </c>
      <c r="AN63" s="15" t="str">
        <f t="shared" si="65"/>
        <v>Вірно</v>
      </c>
      <c r="AO63" s="15" t="str">
        <f t="shared" si="66"/>
        <v>Вірно</v>
      </c>
      <c r="AP63" s="15" t="str">
        <f t="shared" si="67"/>
        <v>Вірно</v>
      </c>
      <c r="AQ63" s="15" t="str">
        <f t="shared" si="68"/>
        <v>Вірно</v>
      </c>
    </row>
    <row r="64" spans="1:43" s="87" customFormat="1" ht="15" customHeight="1" x14ac:dyDescent="0.25">
      <c r="A64" s="65" t="s">
        <v>667</v>
      </c>
      <c r="B64" s="72" t="s">
        <v>215</v>
      </c>
      <c r="C64" s="89" t="s">
        <v>371</v>
      </c>
      <c r="D64" s="45" t="s">
        <v>77</v>
      </c>
      <c r="E64" s="46">
        <v>0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6">
        <v>0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46">
        <v>0</v>
      </c>
      <c r="X64" s="15" t="str">
        <f t="shared" si="50"/>
        <v>Вірно</v>
      </c>
      <c r="Y64" s="15" t="str">
        <f t="shared" si="50"/>
        <v>Вірно</v>
      </c>
      <c r="Z64" s="15" t="str">
        <f t="shared" si="51"/>
        <v>Вірно</v>
      </c>
      <c r="AA64" s="15" t="str">
        <f t="shared" si="52"/>
        <v>Вірно</v>
      </c>
      <c r="AB64" s="15" t="str">
        <f t="shared" si="53"/>
        <v>Вірно</v>
      </c>
      <c r="AC64" s="15" t="str">
        <f t="shared" si="54"/>
        <v>Вірно</v>
      </c>
      <c r="AD64" s="15" t="str">
        <f t="shared" si="55"/>
        <v>Вірно</v>
      </c>
      <c r="AE64" s="15" t="str">
        <f t="shared" si="56"/>
        <v>Вірно</v>
      </c>
      <c r="AF64" s="15" t="str">
        <f t="shared" si="57"/>
        <v>Вірно</v>
      </c>
      <c r="AG64" s="15" t="str">
        <f t="shared" si="58"/>
        <v>Вірно</v>
      </c>
      <c r="AH64" s="15" t="str">
        <f t="shared" si="59"/>
        <v>Вірно</v>
      </c>
      <c r="AI64" s="15" t="str">
        <f t="shared" si="60"/>
        <v>Вірно</v>
      </c>
      <c r="AJ64" s="15" t="str">
        <f t="shared" si="61"/>
        <v>Вірно</v>
      </c>
      <c r="AK64" s="15" t="str">
        <f t="shared" si="62"/>
        <v>Вірно</v>
      </c>
      <c r="AL64" s="15" t="str">
        <f t="shared" si="63"/>
        <v>Вірно</v>
      </c>
      <c r="AM64" s="15" t="str">
        <f t="shared" si="64"/>
        <v>Вірно</v>
      </c>
      <c r="AN64" s="15" t="str">
        <f t="shared" si="65"/>
        <v>Вірно</v>
      </c>
      <c r="AO64" s="15" t="str">
        <f t="shared" si="66"/>
        <v>Вірно</v>
      </c>
      <c r="AP64" s="15" t="str">
        <f t="shared" si="67"/>
        <v>Вірно</v>
      </c>
      <c r="AQ64" s="15" t="str">
        <f t="shared" si="68"/>
        <v>Вірно</v>
      </c>
    </row>
    <row r="65" spans="1:43" s="87" customFormat="1" ht="15" customHeight="1" x14ac:dyDescent="0.25">
      <c r="A65" s="65" t="s">
        <v>668</v>
      </c>
      <c r="B65" s="72" t="s">
        <v>216</v>
      </c>
      <c r="C65" s="89" t="s">
        <v>372</v>
      </c>
      <c r="D65" s="45" t="s">
        <v>77</v>
      </c>
      <c r="E65" s="46">
        <v>0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46">
        <v>0</v>
      </c>
      <c r="N65" s="46">
        <v>0</v>
      </c>
      <c r="O65" s="46">
        <v>0</v>
      </c>
      <c r="P65" s="46">
        <v>16</v>
      </c>
      <c r="Q65" s="46">
        <v>14</v>
      </c>
      <c r="R65" s="46">
        <v>4</v>
      </c>
      <c r="S65" s="46">
        <v>0</v>
      </c>
      <c r="T65" s="46">
        <v>0</v>
      </c>
      <c r="U65" s="46">
        <v>0</v>
      </c>
      <c r="V65" s="46">
        <v>0</v>
      </c>
      <c r="X65" s="15" t="str">
        <f t="shared" si="50"/>
        <v>Вірно</v>
      </c>
      <c r="Y65" s="15" t="str">
        <f t="shared" si="50"/>
        <v>Вірно</v>
      </c>
      <c r="Z65" s="15" t="str">
        <f t="shared" si="51"/>
        <v>Вірно</v>
      </c>
      <c r="AA65" s="15" t="str">
        <f t="shared" si="52"/>
        <v>Вірно</v>
      </c>
      <c r="AB65" s="15" t="str">
        <f t="shared" si="53"/>
        <v>Вірно</v>
      </c>
      <c r="AC65" s="15" t="str">
        <f t="shared" si="54"/>
        <v>Вірно</v>
      </c>
      <c r="AD65" s="15" t="str">
        <f t="shared" si="55"/>
        <v>Вірно</v>
      </c>
      <c r="AE65" s="15" t="str">
        <f t="shared" si="56"/>
        <v>Вірно</v>
      </c>
      <c r="AF65" s="15" t="str">
        <f t="shared" si="57"/>
        <v>Вірно</v>
      </c>
      <c r="AG65" s="15" t="str">
        <f t="shared" si="58"/>
        <v>Вірно</v>
      </c>
      <c r="AH65" s="15" t="str">
        <f t="shared" si="59"/>
        <v>Вірно</v>
      </c>
      <c r="AI65" s="15" t="str">
        <f t="shared" si="60"/>
        <v>Вірно</v>
      </c>
      <c r="AJ65" s="15" t="str">
        <f t="shared" si="61"/>
        <v>Вірно</v>
      </c>
      <c r="AK65" s="15" t="str">
        <f t="shared" si="62"/>
        <v>Вірно</v>
      </c>
      <c r="AL65" s="15" t="str">
        <f t="shared" si="63"/>
        <v>Вірно</v>
      </c>
      <c r="AM65" s="15" t="str">
        <f t="shared" si="64"/>
        <v>Вірно</v>
      </c>
      <c r="AN65" s="15" t="str">
        <f t="shared" si="65"/>
        <v>Вірно</v>
      </c>
      <c r="AO65" s="15" t="str">
        <f t="shared" si="66"/>
        <v>Вірно</v>
      </c>
      <c r="AP65" s="15" t="str">
        <f t="shared" si="67"/>
        <v>Вірно</v>
      </c>
      <c r="AQ65" s="15" t="str">
        <f t="shared" si="68"/>
        <v>Вірно</v>
      </c>
    </row>
    <row r="66" spans="1:43" s="87" customFormat="1" ht="15" customHeight="1" x14ac:dyDescent="0.25">
      <c r="A66" s="65" t="s">
        <v>669</v>
      </c>
      <c r="B66" s="72" t="s">
        <v>217</v>
      </c>
      <c r="C66" s="89" t="s">
        <v>373</v>
      </c>
      <c r="D66" s="45" t="s">
        <v>77</v>
      </c>
      <c r="E66" s="46">
        <v>0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6">
        <v>10</v>
      </c>
      <c r="Q66" s="46">
        <v>10</v>
      </c>
      <c r="R66" s="46">
        <v>2</v>
      </c>
      <c r="S66" s="46">
        <v>0</v>
      </c>
      <c r="T66" s="46">
        <v>0</v>
      </c>
      <c r="U66" s="46">
        <v>2</v>
      </c>
      <c r="V66" s="46">
        <v>0</v>
      </c>
      <c r="X66" s="15" t="str">
        <f t="shared" si="50"/>
        <v>Вірно</v>
      </c>
      <c r="Y66" s="15" t="str">
        <f t="shared" si="50"/>
        <v>Вірно</v>
      </c>
      <c r="Z66" s="15" t="str">
        <f t="shared" si="51"/>
        <v>Вірно</v>
      </c>
      <c r="AA66" s="15" t="str">
        <f t="shared" si="52"/>
        <v>Вірно</v>
      </c>
      <c r="AB66" s="15" t="str">
        <f t="shared" si="53"/>
        <v>Вірно</v>
      </c>
      <c r="AC66" s="15" t="str">
        <f t="shared" si="54"/>
        <v>Вірно</v>
      </c>
      <c r="AD66" s="15" t="str">
        <f t="shared" si="55"/>
        <v>Вірно</v>
      </c>
      <c r="AE66" s="15" t="str">
        <f t="shared" si="56"/>
        <v>Вірно</v>
      </c>
      <c r="AF66" s="15" t="str">
        <f t="shared" si="57"/>
        <v>Вірно</v>
      </c>
      <c r="AG66" s="15" t="str">
        <f t="shared" si="58"/>
        <v>Вірно</v>
      </c>
      <c r="AH66" s="15" t="str">
        <f t="shared" si="59"/>
        <v>Вірно</v>
      </c>
      <c r="AI66" s="15" t="str">
        <f t="shared" si="60"/>
        <v>Вірно</v>
      </c>
      <c r="AJ66" s="15" t="str">
        <f t="shared" si="61"/>
        <v>Вірно</v>
      </c>
      <c r="AK66" s="15" t="str">
        <f t="shared" si="62"/>
        <v>Вірно</v>
      </c>
      <c r="AL66" s="15" t="str">
        <f t="shared" si="63"/>
        <v>Вірно</v>
      </c>
      <c r="AM66" s="15" t="str">
        <f t="shared" si="64"/>
        <v>Вірно</v>
      </c>
      <c r="AN66" s="15" t="str">
        <f t="shared" si="65"/>
        <v>Вірно</v>
      </c>
      <c r="AO66" s="15" t="str">
        <f t="shared" si="66"/>
        <v>Вірно</v>
      </c>
      <c r="AP66" s="15" t="str">
        <f t="shared" si="67"/>
        <v>Вірно</v>
      </c>
      <c r="AQ66" s="15" t="str">
        <f t="shared" si="68"/>
        <v>Вірно</v>
      </c>
    </row>
    <row r="67" spans="1:43" s="87" customFormat="1" ht="15" customHeight="1" x14ac:dyDescent="0.25">
      <c r="A67" s="65" t="s">
        <v>670</v>
      </c>
      <c r="B67" s="72" t="s">
        <v>218</v>
      </c>
      <c r="C67" s="89" t="s">
        <v>374</v>
      </c>
      <c r="D67" s="45" t="s">
        <v>77</v>
      </c>
      <c r="E67" s="46">
        <v>13</v>
      </c>
      <c r="F67" s="46">
        <v>2</v>
      </c>
      <c r="G67" s="46">
        <v>2</v>
      </c>
      <c r="H67" s="46">
        <v>0</v>
      </c>
      <c r="I67" s="46">
        <v>0</v>
      </c>
      <c r="J67" s="46">
        <v>0</v>
      </c>
      <c r="K67" s="46">
        <v>2</v>
      </c>
      <c r="L67" s="46">
        <v>0</v>
      </c>
      <c r="M67" s="46">
        <v>0</v>
      </c>
      <c r="N67" s="46">
        <v>0</v>
      </c>
      <c r="O67" s="46">
        <v>0</v>
      </c>
      <c r="P67" s="46">
        <v>19</v>
      </c>
      <c r="Q67" s="46">
        <v>15</v>
      </c>
      <c r="R67" s="46">
        <v>2</v>
      </c>
      <c r="S67" s="46">
        <v>0</v>
      </c>
      <c r="T67" s="46">
        <v>0</v>
      </c>
      <c r="U67" s="46">
        <v>11</v>
      </c>
      <c r="V67" s="46">
        <v>2</v>
      </c>
      <c r="X67" s="15" t="str">
        <f t="shared" si="50"/>
        <v>Вірно</v>
      </c>
      <c r="Y67" s="15" t="str">
        <f t="shared" si="50"/>
        <v>Вірно</v>
      </c>
      <c r="Z67" s="15" t="str">
        <f t="shared" si="51"/>
        <v>Вірно</v>
      </c>
      <c r="AA67" s="15" t="str">
        <f t="shared" si="52"/>
        <v>Вірно</v>
      </c>
      <c r="AB67" s="15" t="str">
        <f t="shared" si="53"/>
        <v>Вірно</v>
      </c>
      <c r="AC67" s="15" t="str">
        <f t="shared" si="54"/>
        <v>Вірно</v>
      </c>
      <c r="AD67" s="15" t="str">
        <f t="shared" si="55"/>
        <v>Вірно</v>
      </c>
      <c r="AE67" s="15" t="str">
        <f t="shared" si="56"/>
        <v>Вірно</v>
      </c>
      <c r="AF67" s="15" t="str">
        <f t="shared" si="57"/>
        <v>Вірно</v>
      </c>
      <c r="AG67" s="15" t="str">
        <f t="shared" si="58"/>
        <v>Вірно</v>
      </c>
      <c r="AH67" s="15" t="str">
        <f t="shared" si="59"/>
        <v>Вірно</v>
      </c>
      <c r="AI67" s="15" t="str">
        <f t="shared" si="60"/>
        <v>Вірно</v>
      </c>
      <c r="AJ67" s="15" t="str">
        <f t="shared" si="61"/>
        <v>Вірно</v>
      </c>
      <c r="AK67" s="15" t="str">
        <f t="shared" si="62"/>
        <v>Вірно</v>
      </c>
      <c r="AL67" s="15" t="str">
        <f t="shared" si="63"/>
        <v>Вірно</v>
      </c>
      <c r="AM67" s="15" t="str">
        <f t="shared" si="64"/>
        <v>Вірно</v>
      </c>
      <c r="AN67" s="15" t="str">
        <f t="shared" si="65"/>
        <v>Вірно</v>
      </c>
      <c r="AO67" s="15" t="str">
        <f t="shared" si="66"/>
        <v>Вірно</v>
      </c>
      <c r="AP67" s="15" t="str">
        <f t="shared" si="67"/>
        <v>Вірно</v>
      </c>
      <c r="AQ67" s="15" t="str">
        <f t="shared" si="68"/>
        <v>Вірно</v>
      </c>
    </row>
    <row r="68" spans="1:43" s="87" customFormat="1" ht="15" customHeight="1" x14ac:dyDescent="0.25">
      <c r="A68" s="65" t="s">
        <v>789</v>
      </c>
      <c r="B68" s="72" t="s">
        <v>219</v>
      </c>
      <c r="C68" s="89" t="s">
        <v>375</v>
      </c>
      <c r="D68" s="45" t="s">
        <v>77</v>
      </c>
      <c r="E68" s="46">
        <v>0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6">
        <v>17</v>
      </c>
      <c r="Q68" s="46">
        <v>15</v>
      </c>
      <c r="R68" s="46">
        <v>0</v>
      </c>
      <c r="S68" s="46">
        <v>0</v>
      </c>
      <c r="T68" s="46">
        <v>0</v>
      </c>
      <c r="U68" s="46">
        <v>13</v>
      </c>
      <c r="V68" s="46">
        <v>0</v>
      </c>
      <c r="X68" s="15" t="str">
        <f t="shared" si="50"/>
        <v>Вірно</v>
      </c>
      <c r="Y68" s="15" t="str">
        <f t="shared" si="50"/>
        <v>Вірно</v>
      </c>
      <c r="Z68" s="15" t="str">
        <f t="shared" si="51"/>
        <v>Вірно</v>
      </c>
      <c r="AA68" s="15" t="str">
        <f t="shared" si="52"/>
        <v>Вірно</v>
      </c>
      <c r="AB68" s="15" t="str">
        <f t="shared" si="53"/>
        <v>Вірно</v>
      </c>
      <c r="AC68" s="15" t="str">
        <f t="shared" si="54"/>
        <v>Вірно</v>
      </c>
      <c r="AD68" s="15" t="str">
        <f t="shared" si="55"/>
        <v>Вірно</v>
      </c>
      <c r="AE68" s="15" t="str">
        <f t="shared" si="56"/>
        <v>Вірно</v>
      </c>
      <c r="AF68" s="15" t="str">
        <f t="shared" si="57"/>
        <v>Вірно</v>
      </c>
      <c r="AG68" s="15" t="str">
        <f t="shared" si="58"/>
        <v>Вірно</v>
      </c>
      <c r="AH68" s="15" t="str">
        <f t="shared" si="59"/>
        <v>Вірно</v>
      </c>
      <c r="AI68" s="15" t="str">
        <f t="shared" si="60"/>
        <v>Вірно</v>
      </c>
      <c r="AJ68" s="15" t="str">
        <f t="shared" si="61"/>
        <v>Вірно</v>
      </c>
      <c r="AK68" s="15" t="str">
        <f t="shared" si="62"/>
        <v>Вірно</v>
      </c>
      <c r="AL68" s="15" t="str">
        <f t="shared" si="63"/>
        <v>Вірно</v>
      </c>
      <c r="AM68" s="15" t="str">
        <f t="shared" si="64"/>
        <v>Вірно</v>
      </c>
      <c r="AN68" s="15" t="str">
        <f t="shared" si="65"/>
        <v>Вірно</v>
      </c>
      <c r="AO68" s="15" t="str">
        <f t="shared" si="66"/>
        <v>Вірно</v>
      </c>
      <c r="AP68" s="15" t="str">
        <f t="shared" si="67"/>
        <v>Вірно</v>
      </c>
      <c r="AQ68" s="15" t="str">
        <f t="shared" si="68"/>
        <v>Вірно</v>
      </c>
    </row>
    <row r="69" spans="1:43" s="87" customFormat="1" ht="15" customHeight="1" x14ac:dyDescent="0.25">
      <c r="A69" s="65" t="s">
        <v>671</v>
      </c>
      <c r="B69" s="72" t="s">
        <v>46</v>
      </c>
      <c r="C69" s="89" t="s">
        <v>265</v>
      </c>
      <c r="D69" s="45" t="s">
        <v>78</v>
      </c>
      <c r="E69" s="46">
        <v>1384</v>
      </c>
      <c r="F69" s="46">
        <v>122</v>
      </c>
      <c r="G69" s="46">
        <v>112</v>
      </c>
      <c r="H69" s="46">
        <v>37</v>
      </c>
      <c r="I69" s="46">
        <v>0</v>
      </c>
      <c r="J69" s="46">
        <v>0</v>
      </c>
      <c r="K69" s="46">
        <v>63</v>
      </c>
      <c r="L69" s="46">
        <v>0</v>
      </c>
      <c r="M69" s="46">
        <v>80</v>
      </c>
      <c r="N69" s="46">
        <v>24</v>
      </c>
      <c r="O69" s="46">
        <v>15</v>
      </c>
      <c r="P69" s="46">
        <v>2117</v>
      </c>
      <c r="Q69" s="46">
        <v>1759</v>
      </c>
      <c r="R69" s="46">
        <v>532</v>
      </c>
      <c r="S69" s="46">
        <v>0</v>
      </c>
      <c r="T69" s="46">
        <v>0</v>
      </c>
      <c r="U69" s="46">
        <v>952</v>
      </c>
      <c r="V69" s="46">
        <v>16</v>
      </c>
      <c r="X69" s="15" t="str">
        <f t="shared" si="50"/>
        <v>Вірно</v>
      </c>
      <c r="Y69" s="15" t="str">
        <f t="shared" si="50"/>
        <v>Вірно</v>
      </c>
      <c r="Z69" s="15" t="str">
        <f t="shared" si="51"/>
        <v>Вірно</v>
      </c>
      <c r="AA69" s="15" t="str">
        <f t="shared" si="52"/>
        <v>Вірно</v>
      </c>
      <c r="AB69" s="15" t="str">
        <f t="shared" si="53"/>
        <v>Вірно</v>
      </c>
      <c r="AC69" s="15" t="str">
        <f t="shared" si="54"/>
        <v>Вірно</v>
      </c>
      <c r="AD69" s="15" t="str">
        <f t="shared" si="55"/>
        <v>Вірно</v>
      </c>
      <c r="AE69" s="15" t="str">
        <f t="shared" si="56"/>
        <v>Вірно</v>
      </c>
      <c r="AF69" s="15" t="str">
        <f t="shared" si="57"/>
        <v>Вірно</v>
      </c>
      <c r="AG69" s="15" t="str">
        <f t="shared" si="58"/>
        <v>Вірно</v>
      </c>
      <c r="AH69" s="15" t="str">
        <f t="shared" si="59"/>
        <v>Вірно</v>
      </c>
      <c r="AI69" s="15" t="str">
        <f t="shared" si="60"/>
        <v>Вірно</v>
      </c>
      <c r="AJ69" s="15" t="str">
        <f t="shared" si="61"/>
        <v>Вірно</v>
      </c>
      <c r="AK69" s="15" t="str">
        <f t="shared" si="62"/>
        <v>Вірно</v>
      </c>
      <c r="AL69" s="15" t="str">
        <f t="shared" si="63"/>
        <v>Вірно</v>
      </c>
      <c r="AM69" s="15" t="str">
        <f t="shared" si="64"/>
        <v>Вірно</v>
      </c>
      <c r="AN69" s="15" t="str">
        <f t="shared" si="65"/>
        <v>Вірно</v>
      </c>
      <c r="AO69" s="15" t="str">
        <f t="shared" si="66"/>
        <v>Вірно</v>
      </c>
      <c r="AP69" s="15" t="str">
        <f t="shared" si="67"/>
        <v>Вірно</v>
      </c>
      <c r="AQ69" s="15" t="str">
        <f t="shared" si="68"/>
        <v>Вірно</v>
      </c>
    </row>
    <row r="70" spans="1:43" s="87" customFormat="1" ht="15" customHeight="1" x14ac:dyDescent="0.25">
      <c r="A70" s="65" t="s">
        <v>672</v>
      </c>
      <c r="B70" s="72" t="s">
        <v>48</v>
      </c>
      <c r="C70" s="89" t="s">
        <v>376</v>
      </c>
      <c r="D70" s="45" t="s">
        <v>79</v>
      </c>
      <c r="E70" s="46">
        <v>53</v>
      </c>
      <c r="F70" s="46">
        <v>4</v>
      </c>
      <c r="G70" s="46">
        <v>4</v>
      </c>
      <c r="H70" s="46">
        <v>1</v>
      </c>
      <c r="I70" s="46">
        <v>0</v>
      </c>
      <c r="J70" s="46">
        <v>0</v>
      </c>
      <c r="K70" s="46">
        <v>3</v>
      </c>
      <c r="L70" s="46">
        <v>0</v>
      </c>
      <c r="M70" s="46">
        <v>6</v>
      </c>
      <c r="N70" s="46">
        <v>2</v>
      </c>
      <c r="O70" s="46">
        <v>0</v>
      </c>
      <c r="P70" s="46">
        <v>114</v>
      </c>
      <c r="Q70" s="46">
        <v>110</v>
      </c>
      <c r="R70" s="46">
        <v>23</v>
      </c>
      <c r="S70" s="46">
        <v>0</v>
      </c>
      <c r="T70" s="46">
        <v>0</v>
      </c>
      <c r="U70" s="46">
        <v>54</v>
      </c>
      <c r="V70" s="46">
        <v>1</v>
      </c>
      <c r="X70" s="15" t="str">
        <f t="shared" si="50"/>
        <v>Вірно</v>
      </c>
      <c r="Y70" s="15" t="str">
        <f t="shared" si="50"/>
        <v>Вірно</v>
      </c>
      <c r="Z70" s="15" t="str">
        <f t="shared" si="51"/>
        <v>Вірно</v>
      </c>
      <c r="AA70" s="15" t="str">
        <f t="shared" si="52"/>
        <v>Вірно</v>
      </c>
      <c r="AB70" s="15" t="str">
        <f t="shared" si="53"/>
        <v>Вірно</v>
      </c>
      <c r="AC70" s="15" t="str">
        <f t="shared" si="54"/>
        <v>Вірно</v>
      </c>
      <c r="AD70" s="15" t="str">
        <f t="shared" si="55"/>
        <v>Вірно</v>
      </c>
      <c r="AE70" s="15" t="str">
        <f t="shared" si="56"/>
        <v>Вірно</v>
      </c>
      <c r="AF70" s="15" t="str">
        <f t="shared" si="57"/>
        <v>Вірно</v>
      </c>
      <c r="AG70" s="15" t="str">
        <f t="shared" si="58"/>
        <v>Вірно</v>
      </c>
      <c r="AH70" s="15" t="str">
        <f t="shared" si="59"/>
        <v>Вірно</v>
      </c>
      <c r="AI70" s="15" t="str">
        <f t="shared" si="60"/>
        <v>Вірно</v>
      </c>
      <c r="AJ70" s="15" t="str">
        <f t="shared" si="61"/>
        <v>Вірно</v>
      </c>
      <c r="AK70" s="15" t="str">
        <f t="shared" si="62"/>
        <v>Вірно</v>
      </c>
      <c r="AL70" s="15" t="str">
        <f t="shared" si="63"/>
        <v>Вірно</v>
      </c>
      <c r="AM70" s="15" t="str">
        <f t="shared" si="64"/>
        <v>Вірно</v>
      </c>
      <c r="AN70" s="15" t="str">
        <f t="shared" si="65"/>
        <v>Вірно</v>
      </c>
      <c r="AO70" s="15" t="str">
        <f t="shared" si="66"/>
        <v>Вірно</v>
      </c>
      <c r="AP70" s="15" t="str">
        <f t="shared" si="67"/>
        <v>Вірно</v>
      </c>
      <c r="AQ70" s="15" t="str">
        <f t="shared" si="68"/>
        <v>Вірно</v>
      </c>
    </row>
    <row r="71" spans="1:43" s="87" customFormat="1" ht="15" customHeight="1" x14ac:dyDescent="0.25">
      <c r="A71" s="65" t="s">
        <v>673</v>
      </c>
      <c r="B71" s="72" t="s">
        <v>50</v>
      </c>
      <c r="C71" s="89" t="s">
        <v>266</v>
      </c>
      <c r="D71" s="45" t="s">
        <v>80</v>
      </c>
      <c r="E71" s="46">
        <v>4</v>
      </c>
      <c r="F71" s="46">
        <v>3</v>
      </c>
      <c r="G71" s="46">
        <v>2</v>
      </c>
      <c r="H71" s="46">
        <v>0</v>
      </c>
      <c r="I71" s="46">
        <v>0</v>
      </c>
      <c r="J71" s="46">
        <v>0</v>
      </c>
      <c r="K71" s="46">
        <v>1</v>
      </c>
      <c r="L71" s="46">
        <v>1</v>
      </c>
      <c r="M71" s="46">
        <v>1</v>
      </c>
      <c r="N71" s="46">
        <v>0</v>
      </c>
      <c r="O71" s="46">
        <v>0</v>
      </c>
      <c r="P71" s="46">
        <v>65</v>
      </c>
      <c r="Q71" s="46">
        <v>45</v>
      </c>
      <c r="R71" s="46">
        <v>0</v>
      </c>
      <c r="S71" s="46">
        <v>0</v>
      </c>
      <c r="T71" s="46">
        <v>0</v>
      </c>
      <c r="U71" s="46">
        <v>3</v>
      </c>
      <c r="V71" s="46">
        <v>17</v>
      </c>
      <c r="X71" s="15" t="str">
        <f t="shared" si="50"/>
        <v>Вірно</v>
      </c>
      <c r="Y71" s="15" t="str">
        <f t="shared" si="50"/>
        <v>Вірно</v>
      </c>
      <c r="Z71" s="15" t="str">
        <f t="shared" si="51"/>
        <v>Вірно</v>
      </c>
      <c r="AA71" s="15" t="str">
        <f t="shared" si="52"/>
        <v>Вірно</v>
      </c>
      <c r="AB71" s="15" t="str">
        <f t="shared" si="53"/>
        <v>Вірно</v>
      </c>
      <c r="AC71" s="15" t="str">
        <f t="shared" si="54"/>
        <v>Вірно</v>
      </c>
      <c r="AD71" s="15" t="str">
        <f t="shared" si="55"/>
        <v>Вірно</v>
      </c>
      <c r="AE71" s="15" t="str">
        <f t="shared" si="56"/>
        <v>Вірно</v>
      </c>
      <c r="AF71" s="15" t="str">
        <f t="shared" si="57"/>
        <v>Вірно</v>
      </c>
      <c r="AG71" s="15" t="str">
        <f t="shared" si="58"/>
        <v>Вірно</v>
      </c>
      <c r="AH71" s="15" t="str">
        <f t="shared" si="59"/>
        <v>Вірно</v>
      </c>
      <c r="AI71" s="15" t="str">
        <f t="shared" si="60"/>
        <v>Вірно</v>
      </c>
      <c r="AJ71" s="15" t="str">
        <f t="shared" si="61"/>
        <v>Вірно</v>
      </c>
      <c r="AK71" s="15" t="str">
        <f t="shared" si="62"/>
        <v>Вірно</v>
      </c>
      <c r="AL71" s="15" t="str">
        <f t="shared" si="63"/>
        <v>Вірно</v>
      </c>
      <c r="AM71" s="15" t="str">
        <f t="shared" si="64"/>
        <v>Вірно</v>
      </c>
      <c r="AN71" s="15" t="str">
        <f t="shared" si="65"/>
        <v>Вірно</v>
      </c>
      <c r="AO71" s="15" t="str">
        <f t="shared" si="66"/>
        <v>Вірно</v>
      </c>
      <c r="AP71" s="15" t="str">
        <f t="shared" si="67"/>
        <v>Вірно</v>
      </c>
      <c r="AQ71" s="15" t="str">
        <f t="shared" si="68"/>
        <v>Вірно</v>
      </c>
    </row>
    <row r="72" spans="1:43" s="87" customFormat="1" ht="15" customHeight="1" x14ac:dyDescent="0.25">
      <c r="A72" s="65" t="s">
        <v>674</v>
      </c>
      <c r="B72" s="72" t="s">
        <v>52</v>
      </c>
      <c r="C72" s="89" t="s">
        <v>377</v>
      </c>
      <c r="D72" s="45" t="s">
        <v>81</v>
      </c>
      <c r="E72" s="46">
        <v>0</v>
      </c>
      <c r="F72" s="46">
        <v>0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6">
        <v>1</v>
      </c>
      <c r="Q72" s="46">
        <v>1</v>
      </c>
      <c r="R72" s="46">
        <v>0</v>
      </c>
      <c r="S72" s="46">
        <v>0</v>
      </c>
      <c r="T72" s="46">
        <v>0</v>
      </c>
      <c r="U72" s="46">
        <v>0</v>
      </c>
      <c r="V72" s="46">
        <v>0</v>
      </c>
      <c r="X72" s="15" t="str">
        <f t="shared" si="50"/>
        <v>Вірно</v>
      </c>
      <c r="Y72" s="15" t="str">
        <f t="shared" si="50"/>
        <v>Вірно</v>
      </c>
      <c r="Z72" s="15" t="str">
        <f t="shared" si="51"/>
        <v>Вірно</v>
      </c>
      <c r="AA72" s="15" t="str">
        <f t="shared" si="52"/>
        <v>Вірно</v>
      </c>
      <c r="AB72" s="15" t="str">
        <f t="shared" si="53"/>
        <v>Вірно</v>
      </c>
      <c r="AC72" s="15" t="str">
        <f t="shared" si="54"/>
        <v>Вірно</v>
      </c>
      <c r="AD72" s="15" t="str">
        <f t="shared" si="55"/>
        <v>Вірно</v>
      </c>
      <c r="AE72" s="15" t="str">
        <f t="shared" si="56"/>
        <v>Вірно</v>
      </c>
      <c r="AF72" s="15" t="str">
        <f t="shared" si="57"/>
        <v>Вірно</v>
      </c>
      <c r="AG72" s="15" t="str">
        <f t="shared" si="58"/>
        <v>Вірно</v>
      </c>
      <c r="AH72" s="15" t="str">
        <f t="shared" si="59"/>
        <v>Вірно</v>
      </c>
      <c r="AI72" s="15" t="str">
        <f t="shared" si="60"/>
        <v>Вірно</v>
      </c>
      <c r="AJ72" s="15" t="str">
        <f t="shared" si="61"/>
        <v>Вірно</v>
      </c>
      <c r="AK72" s="15" t="str">
        <f t="shared" si="62"/>
        <v>Вірно</v>
      </c>
      <c r="AL72" s="15" t="str">
        <f t="shared" si="63"/>
        <v>Вірно</v>
      </c>
      <c r="AM72" s="15" t="str">
        <f t="shared" si="64"/>
        <v>Вірно</v>
      </c>
      <c r="AN72" s="15" t="str">
        <f t="shared" si="65"/>
        <v>Вірно</v>
      </c>
      <c r="AO72" s="15" t="str">
        <f t="shared" si="66"/>
        <v>Вірно</v>
      </c>
      <c r="AP72" s="15" t="str">
        <f t="shared" si="67"/>
        <v>Вірно</v>
      </c>
      <c r="AQ72" s="15" t="str">
        <f t="shared" si="68"/>
        <v>Вірно</v>
      </c>
    </row>
    <row r="73" spans="1:43" s="87" customFormat="1" ht="15" customHeight="1" x14ac:dyDescent="0.25">
      <c r="A73" s="65" t="s">
        <v>675</v>
      </c>
      <c r="B73" s="72" t="s">
        <v>204</v>
      </c>
      <c r="C73" s="89" t="s">
        <v>378</v>
      </c>
      <c r="D73" s="45" t="s">
        <v>81</v>
      </c>
      <c r="E73" s="46">
        <v>1</v>
      </c>
      <c r="F73" s="46">
        <v>1</v>
      </c>
      <c r="G73" s="46">
        <v>0</v>
      </c>
      <c r="H73" s="46">
        <v>0</v>
      </c>
      <c r="I73" s="46">
        <v>0</v>
      </c>
      <c r="J73" s="46">
        <v>0</v>
      </c>
      <c r="K73" s="46">
        <v>1</v>
      </c>
      <c r="L73" s="46">
        <v>0</v>
      </c>
      <c r="M73" s="46">
        <v>0</v>
      </c>
      <c r="N73" s="46">
        <v>0</v>
      </c>
      <c r="O73" s="46">
        <v>0</v>
      </c>
      <c r="P73" s="46">
        <v>1</v>
      </c>
      <c r="Q73" s="46">
        <v>0</v>
      </c>
      <c r="R73" s="46">
        <v>0</v>
      </c>
      <c r="S73" s="46">
        <v>0</v>
      </c>
      <c r="T73" s="46">
        <v>0</v>
      </c>
      <c r="U73" s="46">
        <v>1</v>
      </c>
      <c r="V73" s="46">
        <v>0</v>
      </c>
      <c r="X73" s="15" t="str">
        <f t="shared" si="50"/>
        <v>Вірно</v>
      </c>
      <c r="Y73" s="15" t="str">
        <f t="shared" si="50"/>
        <v>Вірно</v>
      </c>
      <c r="Z73" s="15" t="str">
        <f t="shared" si="51"/>
        <v>Вірно</v>
      </c>
      <c r="AA73" s="15" t="str">
        <f t="shared" si="52"/>
        <v>Вірно</v>
      </c>
      <c r="AB73" s="15" t="str">
        <f t="shared" si="53"/>
        <v>Вірно</v>
      </c>
      <c r="AC73" s="15" t="str">
        <f t="shared" si="54"/>
        <v>Вірно</v>
      </c>
      <c r="AD73" s="15" t="str">
        <f t="shared" si="55"/>
        <v>Вірно</v>
      </c>
      <c r="AE73" s="15" t="str">
        <f t="shared" si="56"/>
        <v>Вірно</v>
      </c>
      <c r="AF73" s="15" t="str">
        <f t="shared" si="57"/>
        <v>Вірно</v>
      </c>
      <c r="AG73" s="15" t="str">
        <f t="shared" si="58"/>
        <v>Вірно</v>
      </c>
      <c r="AH73" s="15" t="str">
        <f t="shared" si="59"/>
        <v>Вірно</v>
      </c>
      <c r="AI73" s="15" t="str">
        <f t="shared" si="60"/>
        <v>Вірно</v>
      </c>
      <c r="AJ73" s="15" t="str">
        <f t="shared" si="61"/>
        <v>Вірно</v>
      </c>
      <c r="AK73" s="15" t="str">
        <f t="shared" si="62"/>
        <v>Вірно</v>
      </c>
      <c r="AL73" s="15" t="str">
        <f t="shared" si="63"/>
        <v>Вірно</v>
      </c>
      <c r="AM73" s="15" t="str">
        <f t="shared" si="64"/>
        <v>Вірно</v>
      </c>
      <c r="AN73" s="15" t="str">
        <f t="shared" si="65"/>
        <v>Вірно</v>
      </c>
      <c r="AO73" s="15" t="str">
        <f t="shared" si="66"/>
        <v>Вірно</v>
      </c>
      <c r="AP73" s="15" t="str">
        <f t="shared" si="67"/>
        <v>Вірно</v>
      </c>
      <c r="AQ73" s="15" t="str">
        <f t="shared" si="68"/>
        <v>Вірно</v>
      </c>
    </row>
    <row r="74" spans="1:43" s="87" customFormat="1" ht="15" customHeight="1" x14ac:dyDescent="0.25">
      <c r="A74" s="65" t="s">
        <v>676</v>
      </c>
      <c r="B74" s="72" t="s">
        <v>54</v>
      </c>
      <c r="C74" s="89" t="s">
        <v>267</v>
      </c>
      <c r="D74" s="45" t="s">
        <v>82</v>
      </c>
      <c r="E74" s="46">
        <v>0</v>
      </c>
      <c r="F74" s="46">
        <v>0</v>
      </c>
      <c r="G74" s="46">
        <v>0</v>
      </c>
      <c r="H74" s="46">
        <v>0</v>
      </c>
      <c r="I74" s="46">
        <v>0</v>
      </c>
      <c r="J74" s="46">
        <v>0</v>
      </c>
      <c r="K74" s="46">
        <v>0</v>
      </c>
      <c r="L74" s="46">
        <v>0</v>
      </c>
      <c r="M74" s="46">
        <v>0</v>
      </c>
      <c r="N74" s="46">
        <v>0</v>
      </c>
      <c r="O74" s="46">
        <v>0</v>
      </c>
      <c r="P74" s="46">
        <v>4</v>
      </c>
      <c r="Q74" s="46">
        <v>3</v>
      </c>
      <c r="R74" s="46">
        <v>0</v>
      </c>
      <c r="S74" s="46">
        <v>0</v>
      </c>
      <c r="T74" s="46">
        <v>0</v>
      </c>
      <c r="U74" s="46">
        <v>1</v>
      </c>
      <c r="V74" s="46">
        <v>0</v>
      </c>
      <c r="X74" s="15" t="str">
        <f t="shared" si="50"/>
        <v>Вірно</v>
      </c>
      <c r="Y74" s="15" t="str">
        <f t="shared" si="50"/>
        <v>Вірно</v>
      </c>
      <c r="Z74" s="15" t="str">
        <f t="shared" si="51"/>
        <v>Вірно</v>
      </c>
      <c r="AA74" s="15" t="str">
        <f t="shared" si="52"/>
        <v>Вірно</v>
      </c>
      <c r="AB74" s="15" t="str">
        <f t="shared" si="53"/>
        <v>Вірно</v>
      </c>
      <c r="AC74" s="15" t="str">
        <f t="shared" si="54"/>
        <v>Вірно</v>
      </c>
      <c r="AD74" s="15" t="str">
        <f t="shared" si="55"/>
        <v>Вірно</v>
      </c>
      <c r="AE74" s="15" t="str">
        <f t="shared" si="56"/>
        <v>Вірно</v>
      </c>
      <c r="AF74" s="15" t="str">
        <f t="shared" si="57"/>
        <v>Вірно</v>
      </c>
      <c r="AG74" s="15" t="str">
        <f t="shared" si="58"/>
        <v>Вірно</v>
      </c>
      <c r="AH74" s="15" t="str">
        <f t="shared" si="59"/>
        <v>Вірно</v>
      </c>
      <c r="AI74" s="15" t="str">
        <f t="shared" si="60"/>
        <v>Вірно</v>
      </c>
      <c r="AJ74" s="15" t="str">
        <f t="shared" si="61"/>
        <v>Вірно</v>
      </c>
      <c r="AK74" s="15" t="str">
        <f t="shared" si="62"/>
        <v>Вірно</v>
      </c>
      <c r="AL74" s="15" t="str">
        <f t="shared" si="63"/>
        <v>Вірно</v>
      </c>
      <c r="AM74" s="15" t="str">
        <f t="shared" si="64"/>
        <v>Вірно</v>
      </c>
      <c r="AN74" s="15" t="str">
        <f t="shared" si="65"/>
        <v>Вірно</v>
      </c>
      <c r="AO74" s="15" t="str">
        <f t="shared" si="66"/>
        <v>Вірно</v>
      </c>
      <c r="AP74" s="15" t="str">
        <f t="shared" si="67"/>
        <v>Вірно</v>
      </c>
      <c r="AQ74" s="15" t="str">
        <f t="shared" si="68"/>
        <v>Вірно</v>
      </c>
    </row>
    <row r="75" spans="1:43" s="87" customFormat="1" ht="15" customHeight="1" x14ac:dyDescent="0.25">
      <c r="A75" s="65" t="s">
        <v>677</v>
      </c>
      <c r="B75" s="72" t="s">
        <v>56</v>
      </c>
      <c r="C75" s="89" t="s">
        <v>268</v>
      </c>
      <c r="D75" s="45" t="s">
        <v>83</v>
      </c>
      <c r="E75" s="46">
        <v>404</v>
      </c>
      <c r="F75" s="46">
        <v>101</v>
      </c>
      <c r="G75" s="46">
        <v>85</v>
      </c>
      <c r="H75" s="46">
        <v>7</v>
      </c>
      <c r="I75" s="46">
        <v>0</v>
      </c>
      <c r="J75" s="46">
        <v>0</v>
      </c>
      <c r="K75" s="46">
        <v>72</v>
      </c>
      <c r="L75" s="46">
        <v>0</v>
      </c>
      <c r="M75" s="46">
        <v>25</v>
      </c>
      <c r="N75" s="46">
        <v>12</v>
      </c>
      <c r="O75" s="46">
        <v>0</v>
      </c>
      <c r="P75" s="46">
        <v>757</v>
      </c>
      <c r="Q75" s="46">
        <v>615</v>
      </c>
      <c r="R75" s="46">
        <v>42</v>
      </c>
      <c r="S75" s="46">
        <v>0</v>
      </c>
      <c r="T75" s="46">
        <v>0</v>
      </c>
      <c r="U75" s="46">
        <v>260</v>
      </c>
      <c r="V75" s="46">
        <v>17</v>
      </c>
      <c r="X75" s="15" t="str">
        <f t="shared" si="50"/>
        <v>Вірно</v>
      </c>
      <c r="Y75" s="15" t="str">
        <f t="shared" si="50"/>
        <v>Вірно</v>
      </c>
      <c r="Z75" s="15" t="str">
        <f t="shared" si="51"/>
        <v>Вірно</v>
      </c>
      <c r="AA75" s="15" t="str">
        <f t="shared" si="52"/>
        <v>Вірно</v>
      </c>
      <c r="AB75" s="15" t="str">
        <f t="shared" si="53"/>
        <v>Вірно</v>
      </c>
      <c r="AC75" s="15" t="str">
        <f t="shared" si="54"/>
        <v>Вірно</v>
      </c>
      <c r="AD75" s="15" t="str">
        <f t="shared" si="55"/>
        <v>Вірно</v>
      </c>
      <c r="AE75" s="15" t="str">
        <f t="shared" si="56"/>
        <v>Вірно</v>
      </c>
      <c r="AF75" s="15" t="str">
        <f t="shared" si="57"/>
        <v>Вірно</v>
      </c>
      <c r="AG75" s="15" t="str">
        <f t="shared" si="58"/>
        <v>Вірно</v>
      </c>
      <c r="AH75" s="15" t="str">
        <f t="shared" si="59"/>
        <v>Вірно</v>
      </c>
      <c r="AI75" s="15" t="str">
        <f t="shared" si="60"/>
        <v>Вірно</v>
      </c>
      <c r="AJ75" s="15" t="str">
        <f t="shared" si="61"/>
        <v>Вірно</v>
      </c>
      <c r="AK75" s="15" t="str">
        <f t="shared" si="62"/>
        <v>Вірно</v>
      </c>
      <c r="AL75" s="15" t="str">
        <f t="shared" si="63"/>
        <v>Вірно</v>
      </c>
      <c r="AM75" s="15" t="str">
        <f t="shared" si="64"/>
        <v>Вірно</v>
      </c>
      <c r="AN75" s="15" t="str">
        <f t="shared" si="65"/>
        <v>Вірно</v>
      </c>
      <c r="AO75" s="15" t="str">
        <f t="shared" si="66"/>
        <v>Вірно</v>
      </c>
      <c r="AP75" s="15" t="str">
        <f t="shared" si="67"/>
        <v>Вірно</v>
      </c>
      <c r="AQ75" s="15" t="str">
        <f t="shared" si="68"/>
        <v>Вірно</v>
      </c>
    </row>
    <row r="76" spans="1:43" s="87" customFormat="1" ht="15" customHeight="1" x14ac:dyDescent="0.25">
      <c r="A76" s="65" t="s">
        <v>678</v>
      </c>
      <c r="B76" s="72" t="s">
        <v>58</v>
      </c>
      <c r="C76" s="89" t="s">
        <v>379</v>
      </c>
      <c r="D76" s="45" t="s">
        <v>84</v>
      </c>
      <c r="E76" s="46">
        <v>74</v>
      </c>
      <c r="F76" s="46">
        <v>10</v>
      </c>
      <c r="G76" s="46">
        <v>10</v>
      </c>
      <c r="H76" s="46">
        <v>2</v>
      </c>
      <c r="I76" s="46">
        <v>0</v>
      </c>
      <c r="J76" s="46">
        <v>0</v>
      </c>
      <c r="K76" s="46">
        <v>5</v>
      </c>
      <c r="L76" s="46">
        <v>0</v>
      </c>
      <c r="M76" s="46">
        <v>6</v>
      </c>
      <c r="N76" s="46">
        <v>3</v>
      </c>
      <c r="O76" s="46">
        <v>0</v>
      </c>
      <c r="P76" s="46">
        <v>78</v>
      </c>
      <c r="Q76" s="46">
        <v>66</v>
      </c>
      <c r="R76" s="46">
        <v>5</v>
      </c>
      <c r="S76" s="46">
        <v>0</v>
      </c>
      <c r="T76" s="46">
        <v>0</v>
      </c>
      <c r="U76" s="46">
        <v>29</v>
      </c>
      <c r="V76" s="46">
        <v>2</v>
      </c>
      <c r="X76" s="15" t="str">
        <f t="shared" si="50"/>
        <v>Вірно</v>
      </c>
      <c r="Y76" s="15" t="str">
        <f t="shared" si="50"/>
        <v>Вірно</v>
      </c>
      <c r="Z76" s="15" t="str">
        <f t="shared" si="51"/>
        <v>Вірно</v>
      </c>
      <c r="AA76" s="15" t="str">
        <f t="shared" si="52"/>
        <v>Вірно</v>
      </c>
      <c r="AB76" s="15" t="str">
        <f t="shared" si="53"/>
        <v>Вірно</v>
      </c>
      <c r="AC76" s="15" t="str">
        <f t="shared" si="54"/>
        <v>Вірно</v>
      </c>
      <c r="AD76" s="15" t="str">
        <f t="shared" si="55"/>
        <v>Вірно</v>
      </c>
      <c r="AE76" s="15" t="str">
        <f t="shared" si="56"/>
        <v>Вірно</v>
      </c>
      <c r="AF76" s="15" t="str">
        <f t="shared" si="57"/>
        <v>Вірно</v>
      </c>
      <c r="AG76" s="15" t="str">
        <f t="shared" si="58"/>
        <v>Вірно</v>
      </c>
      <c r="AH76" s="15" t="str">
        <f t="shared" si="59"/>
        <v>Вірно</v>
      </c>
      <c r="AI76" s="15" t="str">
        <f t="shared" si="60"/>
        <v>Вірно</v>
      </c>
      <c r="AJ76" s="15" t="str">
        <f t="shared" si="61"/>
        <v>Вірно</v>
      </c>
      <c r="AK76" s="15" t="str">
        <f t="shared" si="62"/>
        <v>Вірно</v>
      </c>
      <c r="AL76" s="15" t="str">
        <f t="shared" si="63"/>
        <v>Вірно</v>
      </c>
      <c r="AM76" s="15" t="str">
        <f t="shared" si="64"/>
        <v>Вірно</v>
      </c>
      <c r="AN76" s="15" t="str">
        <f t="shared" si="65"/>
        <v>Вірно</v>
      </c>
      <c r="AO76" s="15" t="str">
        <f t="shared" si="66"/>
        <v>Вірно</v>
      </c>
      <c r="AP76" s="15" t="str">
        <f t="shared" si="67"/>
        <v>Вірно</v>
      </c>
      <c r="AQ76" s="15" t="str">
        <f t="shared" si="68"/>
        <v>Вірно</v>
      </c>
    </row>
    <row r="77" spans="1:43" s="87" customFormat="1" ht="15" customHeight="1" x14ac:dyDescent="0.25">
      <c r="A77" s="65" t="s">
        <v>679</v>
      </c>
      <c r="B77" s="72" t="s">
        <v>205</v>
      </c>
      <c r="C77" s="89" t="s">
        <v>380</v>
      </c>
      <c r="D77" s="45" t="s">
        <v>84</v>
      </c>
      <c r="E77" s="46">
        <v>35</v>
      </c>
      <c r="F77" s="46">
        <v>4</v>
      </c>
      <c r="G77" s="46">
        <v>4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1</v>
      </c>
      <c r="N77" s="46">
        <v>1</v>
      </c>
      <c r="O77" s="46">
        <v>0</v>
      </c>
      <c r="P77" s="46">
        <v>23</v>
      </c>
      <c r="Q77" s="46">
        <v>15</v>
      </c>
      <c r="R77" s="46">
        <v>0</v>
      </c>
      <c r="S77" s="46">
        <v>0</v>
      </c>
      <c r="T77" s="46">
        <v>0</v>
      </c>
      <c r="U77" s="46">
        <v>4</v>
      </c>
      <c r="V77" s="46">
        <v>0</v>
      </c>
      <c r="X77" s="15" t="str">
        <f t="shared" si="50"/>
        <v>Вірно</v>
      </c>
      <c r="Y77" s="15" t="str">
        <f t="shared" si="50"/>
        <v>Вірно</v>
      </c>
      <c r="Z77" s="15" t="str">
        <f t="shared" si="51"/>
        <v>Вірно</v>
      </c>
      <c r="AA77" s="15" t="str">
        <f t="shared" si="52"/>
        <v>Вірно</v>
      </c>
      <c r="AB77" s="15" t="str">
        <f t="shared" si="53"/>
        <v>Вірно</v>
      </c>
      <c r="AC77" s="15" t="str">
        <f t="shared" si="54"/>
        <v>Вірно</v>
      </c>
      <c r="AD77" s="15" t="str">
        <f t="shared" si="55"/>
        <v>Вірно</v>
      </c>
      <c r="AE77" s="15" t="str">
        <f t="shared" si="56"/>
        <v>Вірно</v>
      </c>
      <c r="AF77" s="15" t="str">
        <f t="shared" si="57"/>
        <v>Вірно</v>
      </c>
      <c r="AG77" s="15" t="str">
        <f t="shared" si="58"/>
        <v>Вірно</v>
      </c>
      <c r="AH77" s="15" t="str">
        <f t="shared" si="59"/>
        <v>Вірно</v>
      </c>
      <c r="AI77" s="15" t="str">
        <f t="shared" si="60"/>
        <v>Вірно</v>
      </c>
      <c r="AJ77" s="15" t="str">
        <f t="shared" si="61"/>
        <v>Вірно</v>
      </c>
      <c r="AK77" s="15" t="str">
        <f t="shared" si="62"/>
        <v>Вірно</v>
      </c>
      <c r="AL77" s="15" t="str">
        <f t="shared" si="63"/>
        <v>Вірно</v>
      </c>
      <c r="AM77" s="15" t="str">
        <f t="shared" si="64"/>
        <v>Вірно</v>
      </c>
      <c r="AN77" s="15" t="str">
        <f t="shared" si="65"/>
        <v>Вірно</v>
      </c>
      <c r="AO77" s="15" t="str">
        <f t="shared" si="66"/>
        <v>Вірно</v>
      </c>
      <c r="AP77" s="15" t="str">
        <f t="shared" si="67"/>
        <v>Вірно</v>
      </c>
      <c r="AQ77" s="15" t="str">
        <f t="shared" si="68"/>
        <v>Вірно</v>
      </c>
    </row>
    <row r="78" spans="1:43" s="87" customFormat="1" ht="15" customHeight="1" x14ac:dyDescent="0.25">
      <c r="A78" s="65" t="s">
        <v>680</v>
      </c>
      <c r="B78" s="72" t="s">
        <v>206</v>
      </c>
      <c r="C78" s="89" t="s">
        <v>381</v>
      </c>
      <c r="D78" s="45" t="s">
        <v>84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46">
        <v>0</v>
      </c>
      <c r="O78" s="46">
        <v>0</v>
      </c>
      <c r="P78" s="46">
        <v>0</v>
      </c>
      <c r="Q78" s="46">
        <v>0</v>
      </c>
      <c r="R78" s="46">
        <v>0</v>
      </c>
      <c r="S78" s="46">
        <v>0</v>
      </c>
      <c r="T78" s="46">
        <v>0</v>
      </c>
      <c r="U78" s="46">
        <v>0</v>
      </c>
      <c r="V78" s="46">
        <v>0</v>
      </c>
      <c r="X78" s="15" t="str">
        <f t="shared" si="50"/>
        <v>Вірно</v>
      </c>
      <c r="Y78" s="15" t="str">
        <f t="shared" si="50"/>
        <v>Вірно</v>
      </c>
      <c r="Z78" s="15" t="str">
        <f t="shared" si="51"/>
        <v>Вірно</v>
      </c>
      <c r="AA78" s="15" t="str">
        <f t="shared" si="52"/>
        <v>Вірно</v>
      </c>
      <c r="AB78" s="15" t="str">
        <f t="shared" si="53"/>
        <v>Вірно</v>
      </c>
      <c r="AC78" s="15" t="str">
        <f t="shared" si="54"/>
        <v>Вірно</v>
      </c>
      <c r="AD78" s="15" t="str">
        <f t="shared" si="55"/>
        <v>Вірно</v>
      </c>
      <c r="AE78" s="15" t="str">
        <f t="shared" si="56"/>
        <v>Вірно</v>
      </c>
      <c r="AF78" s="15" t="str">
        <f t="shared" si="57"/>
        <v>Вірно</v>
      </c>
      <c r="AG78" s="15" t="str">
        <f t="shared" si="58"/>
        <v>Вірно</v>
      </c>
      <c r="AH78" s="15" t="str">
        <f t="shared" si="59"/>
        <v>Вірно</v>
      </c>
      <c r="AI78" s="15" t="str">
        <f t="shared" si="60"/>
        <v>Вірно</v>
      </c>
      <c r="AJ78" s="15" t="str">
        <f t="shared" si="61"/>
        <v>Вірно</v>
      </c>
      <c r="AK78" s="15" t="str">
        <f t="shared" si="62"/>
        <v>Вірно</v>
      </c>
      <c r="AL78" s="15" t="str">
        <f t="shared" si="63"/>
        <v>Вірно</v>
      </c>
      <c r="AM78" s="15" t="str">
        <f t="shared" si="64"/>
        <v>Вірно</v>
      </c>
      <c r="AN78" s="15" t="str">
        <f t="shared" si="65"/>
        <v>Вірно</v>
      </c>
      <c r="AO78" s="15" t="str">
        <f t="shared" si="66"/>
        <v>Вірно</v>
      </c>
      <c r="AP78" s="15" t="str">
        <f t="shared" si="67"/>
        <v>Вірно</v>
      </c>
      <c r="AQ78" s="15" t="str">
        <f t="shared" si="68"/>
        <v>Вірно</v>
      </c>
    </row>
    <row r="79" spans="1:43" s="87" customFormat="1" ht="15" customHeight="1" x14ac:dyDescent="0.25">
      <c r="A79" s="65" t="s">
        <v>681</v>
      </c>
      <c r="B79" s="72" t="s">
        <v>60</v>
      </c>
      <c r="C79" s="89" t="s">
        <v>269</v>
      </c>
      <c r="D79" s="45" t="s">
        <v>85</v>
      </c>
      <c r="E79" s="46">
        <v>6</v>
      </c>
      <c r="F79" s="46">
        <v>1</v>
      </c>
      <c r="G79" s="46">
        <v>1</v>
      </c>
      <c r="H79" s="46">
        <v>0</v>
      </c>
      <c r="I79" s="46">
        <v>0</v>
      </c>
      <c r="J79" s="46">
        <v>0</v>
      </c>
      <c r="K79" s="46">
        <v>1</v>
      </c>
      <c r="L79" s="46">
        <v>0</v>
      </c>
      <c r="M79" s="46">
        <v>2</v>
      </c>
      <c r="N79" s="46">
        <v>0</v>
      </c>
      <c r="O79" s="46">
        <v>0</v>
      </c>
      <c r="P79" s="46">
        <v>8</v>
      </c>
      <c r="Q79" s="46">
        <v>5</v>
      </c>
      <c r="R79" s="46">
        <v>1</v>
      </c>
      <c r="S79" s="46">
        <v>0</v>
      </c>
      <c r="T79" s="46">
        <v>0</v>
      </c>
      <c r="U79" s="46">
        <v>4</v>
      </c>
      <c r="V79" s="46">
        <v>0</v>
      </c>
      <c r="X79" s="15" t="str">
        <f t="shared" si="50"/>
        <v>Вірно</v>
      </c>
      <c r="Y79" s="15" t="str">
        <f t="shared" si="50"/>
        <v>Вірно</v>
      </c>
      <c r="Z79" s="15" t="str">
        <f t="shared" si="51"/>
        <v>Вірно</v>
      </c>
      <c r="AA79" s="15" t="str">
        <f t="shared" si="52"/>
        <v>Вірно</v>
      </c>
      <c r="AB79" s="15" t="str">
        <f t="shared" si="53"/>
        <v>Вірно</v>
      </c>
      <c r="AC79" s="15" t="str">
        <f t="shared" si="54"/>
        <v>Вірно</v>
      </c>
      <c r="AD79" s="15" t="str">
        <f t="shared" si="55"/>
        <v>Вірно</v>
      </c>
      <c r="AE79" s="15" t="str">
        <f t="shared" si="56"/>
        <v>Вірно</v>
      </c>
      <c r="AF79" s="15" t="str">
        <f t="shared" si="57"/>
        <v>Вірно</v>
      </c>
      <c r="AG79" s="15" t="str">
        <f t="shared" si="58"/>
        <v>Вірно</v>
      </c>
      <c r="AH79" s="15" t="str">
        <f t="shared" si="59"/>
        <v>Вірно</v>
      </c>
      <c r="AI79" s="15" t="str">
        <f t="shared" si="60"/>
        <v>Вірно</v>
      </c>
      <c r="AJ79" s="15" t="str">
        <f t="shared" si="61"/>
        <v>Вірно</v>
      </c>
      <c r="AK79" s="15" t="str">
        <f t="shared" si="62"/>
        <v>Вірно</v>
      </c>
      <c r="AL79" s="15" t="str">
        <f t="shared" si="63"/>
        <v>Вірно</v>
      </c>
      <c r="AM79" s="15" t="str">
        <f t="shared" si="64"/>
        <v>Вірно</v>
      </c>
      <c r="AN79" s="15" t="str">
        <f t="shared" si="65"/>
        <v>Вірно</v>
      </c>
      <c r="AO79" s="15" t="str">
        <f t="shared" si="66"/>
        <v>Вірно</v>
      </c>
      <c r="AP79" s="15" t="str">
        <f t="shared" si="67"/>
        <v>Вірно</v>
      </c>
      <c r="AQ79" s="15" t="str">
        <f t="shared" si="68"/>
        <v>Вірно</v>
      </c>
    </row>
    <row r="80" spans="1:43" s="87" customFormat="1" ht="15" customHeight="1" x14ac:dyDescent="0.25">
      <c r="A80" s="65" t="s">
        <v>682</v>
      </c>
      <c r="B80" s="72" t="s">
        <v>62</v>
      </c>
      <c r="C80" s="89" t="s">
        <v>382</v>
      </c>
      <c r="D80" s="45" t="s">
        <v>86</v>
      </c>
      <c r="E80" s="46">
        <v>0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6">
        <v>0</v>
      </c>
      <c r="N80" s="46">
        <v>0</v>
      </c>
      <c r="O80" s="46">
        <v>0</v>
      </c>
      <c r="P80" s="46">
        <v>1</v>
      </c>
      <c r="Q80" s="46">
        <v>1</v>
      </c>
      <c r="R80" s="46">
        <v>0</v>
      </c>
      <c r="S80" s="46">
        <v>0</v>
      </c>
      <c r="T80" s="46">
        <v>0</v>
      </c>
      <c r="U80" s="46">
        <v>0</v>
      </c>
      <c r="V80" s="46">
        <v>0</v>
      </c>
      <c r="X80" s="15" t="str">
        <f t="shared" si="50"/>
        <v>Вірно</v>
      </c>
      <c r="Y80" s="15" t="str">
        <f t="shared" si="50"/>
        <v>Вірно</v>
      </c>
      <c r="Z80" s="15" t="str">
        <f t="shared" si="51"/>
        <v>Вірно</v>
      </c>
      <c r="AA80" s="15" t="str">
        <f t="shared" si="52"/>
        <v>Вірно</v>
      </c>
      <c r="AB80" s="15" t="str">
        <f t="shared" si="53"/>
        <v>Вірно</v>
      </c>
      <c r="AC80" s="15" t="str">
        <f t="shared" si="54"/>
        <v>Вірно</v>
      </c>
      <c r="AD80" s="15" t="str">
        <f t="shared" si="55"/>
        <v>Вірно</v>
      </c>
      <c r="AE80" s="15" t="str">
        <f t="shared" si="56"/>
        <v>Вірно</v>
      </c>
      <c r="AF80" s="15" t="str">
        <f t="shared" si="57"/>
        <v>Вірно</v>
      </c>
      <c r="AG80" s="15" t="str">
        <f t="shared" si="58"/>
        <v>Вірно</v>
      </c>
      <c r="AH80" s="15" t="str">
        <f t="shared" si="59"/>
        <v>Вірно</v>
      </c>
      <c r="AI80" s="15" t="str">
        <f t="shared" si="60"/>
        <v>Вірно</v>
      </c>
      <c r="AJ80" s="15" t="str">
        <f t="shared" si="61"/>
        <v>Вірно</v>
      </c>
      <c r="AK80" s="15" t="str">
        <f t="shared" si="62"/>
        <v>Вірно</v>
      </c>
      <c r="AL80" s="15" t="str">
        <f t="shared" si="63"/>
        <v>Вірно</v>
      </c>
      <c r="AM80" s="15" t="str">
        <f t="shared" si="64"/>
        <v>Вірно</v>
      </c>
      <c r="AN80" s="15" t="str">
        <f t="shared" si="65"/>
        <v>Вірно</v>
      </c>
      <c r="AO80" s="15" t="str">
        <f t="shared" si="66"/>
        <v>Вірно</v>
      </c>
      <c r="AP80" s="15" t="str">
        <f t="shared" si="67"/>
        <v>Вірно</v>
      </c>
      <c r="AQ80" s="15" t="str">
        <f t="shared" si="68"/>
        <v>Вірно</v>
      </c>
    </row>
    <row r="81" spans="1:43" s="87" customFormat="1" ht="15" customHeight="1" x14ac:dyDescent="0.25">
      <c r="A81" s="65" t="s">
        <v>683</v>
      </c>
      <c r="B81" s="72" t="s">
        <v>64</v>
      </c>
      <c r="C81" s="89" t="s">
        <v>383</v>
      </c>
      <c r="D81" s="45" t="s">
        <v>86</v>
      </c>
      <c r="E81" s="46">
        <v>0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  <c r="L81" s="46">
        <v>0</v>
      </c>
      <c r="M81" s="46">
        <v>0</v>
      </c>
      <c r="N81" s="46">
        <v>0</v>
      </c>
      <c r="O81" s="46">
        <v>0</v>
      </c>
      <c r="P81" s="46">
        <v>0</v>
      </c>
      <c r="Q81" s="46">
        <v>0</v>
      </c>
      <c r="R81" s="46">
        <v>0</v>
      </c>
      <c r="S81" s="46">
        <v>0</v>
      </c>
      <c r="T81" s="46">
        <v>0</v>
      </c>
      <c r="U81" s="46">
        <v>0</v>
      </c>
      <c r="V81" s="46">
        <v>0</v>
      </c>
      <c r="X81" s="15" t="str">
        <f t="shared" si="50"/>
        <v>Вірно</v>
      </c>
      <c r="Y81" s="15" t="str">
        <f t="shared" si="50"/>
        <v>Вірно</v>
      </c>
      <c r="Z81" s="15" t="str">
        <f t="shared" si="51"/>
        <v>Вірно</v>
      </c>
      <c r="AA81" s="15" t="str">
        <f t="shared" si="52"/>
        <v>Вірно</v>
      </c>
      <c r="AB81" s="15" t="str">
        <f t="shared" si="53"/>
        <v>Вірно</v>
      </c>
      <c r="AC81" s="15" t="str">
        <f t="shared" si="54"/>
        <v>Вірно</v>
      </c>
      <c r="AD81" s="15" t="str">
        <f t="shared" si="55"/>
        <v>Вірно</v>
      </c>
      <c r="AE81" s="15" t="str">
        <f t="shared" si="56"/>
        <v>Вірно</v>
      </c>
      <c r="AF81" s="15" t="str">
        <f t="shared" si="57"/>
        <v>Вірно</v>
      </c>
      <c r="AG81" s="15" t="str">
        <f t="shared" si="58"/>
        <v>Вірно</v>
      </c>
      <c r="AH81" s="15" t="str">
        <f t="shared" si="59"/>
        <v>Вірно</v>
      </c>
      <c r="AI81" s="15" t="str">
        <f t="shared" si="60"/>
        <v>Вірно</v>
      </c>
      <c r="AJ81" s="15" t="str">
        <f t="shared" si="61"/>
        <v>Вірно</v>
      </c>
      <c r="AK81" s="15" t="str">
        <f t="shared" si="62"/>
        <v>Вірно</v>
      </c>
      <c r="AL81" s="15" t="str">
        <f t="shared" si="63"/>
        <v>Вірно</v>
      </c>
      <c r="AM81" s="15" t="str">
        <f t="shared" si="64"/>
        <v>Вірно</v>
      </c>
      <c r="AN81" s="15" t="str">
        <f t="shared" si="65"/>
        <v>Вірно</v>
      </c>
      <c r="AO81" s="15" t="str">
        <f t="shared" si="66"/>
        <v>Вірно</v>
      </c>
      <c r="AP81" s="15" t="str">
        <f t="shared" si="67"/>
        <v>Вірно</v>
      </c>
      <c r="AQ81" s="15" t="str">
        <f t="shared" si="68"/>
        <v>Вірно</v>
      </c>
    </row>
    <row r="82" spans="1:43" s="87" customFormat="1" ht="15" customHeight="1" x14ac:dyDescent="0.25">
      <c r="A82" s="65" t="s">
        <v>684</v>
      </c>
      <c r="B82" s="72" t="s">
        <v>65</v>
      </c>
      <c r="C82" s="89" t="s">
        <v>384</v>
      </c>
      <c r="D82" s="45" t="s">
        <v>86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46">
        <v>0</v>
      </c>
      <c r="T82" s="46">
        <v>0</v>
      </c>
      <c r="U82" s="46">
        <v>0</v>
      </c>
      <c r="V82" s="46">
        <v>0</v>
      </c>
      <c r="X82" s="15" t="str">
        <f t="shared" si="50"/>
        <v>Вірно</v>
      </c>
      <c r="Y82" s="15" t="str">
        <f t="shared" si="50"/>
        <v>Вірно</v>
      </c>
      <c r="Z82" s="15" t="str">
        <f t="shared" si="51"/>
        <v>Вірно</v>
      </c>
      <c r="AA82" s="15" t="str">
        <f t="shared" si="52"/>
        <v>Вірно</v>
      </c>
      <c r="AB82" s="15" t="str">
        <f t="shared" si="53"/>
        <v>Вірно</v>
      </c>
      <c r="AC82" s="15" t="str">
        <f t="shared" si="54"/>
        <v>Вірно</v>
      </c>
      <c r="AD82" s="15" t="str">
        <f t="shared" si="55"/>
        <v>Вірно</v>
      </c>
      <c r="AE82" s="15" t="str">
        <f t="shared" si="56"/>
        <v>Вірно</v>
      </c>
      <c r="AF82" s="15" t="str">
        <f t="shared" si="57"/>
        <v>Вірно</v>
      </c>
      <c r="AG82" s="15" t="str">
        <f t="shared" si="58"/>
        <v>Вірно</v>
      </c>
      <c r="AH82" s="15" t="str">
        <f t="shared" si="59"/>
        <v>Вірно</v>
      </c>
      <c r="AI82" s="15" t="str">
        <f t="shared" si="60"/>
        <v>Вірно</v>
      </c>
      <c r="AJ82" s="15" t="str">
        <f t="shared" si="61"/>
        <v>Вірно</v>
      </c>
      <c r="AK82" s="15" t="str">
        <f t="shared" si="62"/>
        <v>Вірно</v>
      </c>
      <c r="AL82" s="15" t="str">
        <f t="shared" si="63"/>
        <v>Вірно</v>
      </c>
      <c r="AM82" s="15" t="str">
        <f t="shared" si="64"/>
        <v>Вірно</v>
      </c>
      <c r="AN82" s="15" t="str">
        <f t="shared" si="65"/>
        <v>Вірно</v>
      </c>
      <c r="AO82" s="15" t="str">
        <f t="shared" si="66"/>
        <v>Вірно</v>
      </c>
      <c r="AP82" s="15" t="str">
        <f t="shared" si="67"/>
        <v>Вірно</v>
      </c>
      <c r="AQ82" s="15" t="str">
        <f t="shared" si="68"/>
        <v>Вірно</v>
      </c>
    </row>
    <row r="83" spans="1:43" s="87" customFormat="1" ht="15" customHeight="1" x14ac:dyDescent="0.25">
      <c r="A83" s="65" t="s">
        <v>685</v>
      </c>
      <c r="B83" s="72" t="s">
        <v>66</v>
      </c>
      <c r="C83" s="89" t="s">
        <v>385</v>
      </c>
      <c r="D83" s="45" t="s">
        <v>86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0</v>
      </c>
      <c r="O83" s="46">
        <v>0</v>
      </c>
      <c r="P83" s="46">
        <v>0</v>
      </c>
      <c r="Q83" s="46">
        <v>0</v>
      </c>
      <c r="R83" s="46">
        <v>0</v>
      </c>
      <c r="S83" s="46">
        <v>0</v>
      </c>
      <c r="T83" s="46">
        <v>0</v>
      </c>
      <c r="U83" s="46">
        <v>0</v>
      </c>
      <c r="V83" s="46">
        <v>0</v>
      </c>
      <c r="X83" s="15" t="str">
        <f t="shared" si="50"/>
        <v>Вірно</v>
      </c>
      <c r="Y83" s="15" t="str">
        <f t="shared" si="50"/>
        <v>Вірно</v>
      </c>
      <c r="Z83" s="15" t="str">
        <f t="shared" si="51"/>
        <v>Вірно</v>
      </c>
      <c r="AA83" s="15" t="str">
        <f t="shared" si="52"/>
        <v>Вірно</v>
      </c>
      <c r="AB83" s="15" t="str">
        <f t="shared" si="53"/>
        <v>Вірно</v>
      </c>
      <c r="AC83" s="15" t="str">
        <f t="shared" si="54"/>
        <v>Вірно</v>
      </c>
      <c r="AD83" s="15" t="str">
        <f t="shared" si="55"/>
        <v>Вірно</v>
      </c>
      <c r="AE83" s="15" t="str">
        <f t="shared" si="56"/>
        <v>Вірно</v>
      </c>
      <c r="AF83" s="15" t="str">
        <f t="shared" si="57"/>
        <v>Вірно</v>
      </c>
      <c r="AG83" s="15" t="str">
        <f t="shared" si="58"/>
        <v>Вірно</v>
      </c>
      <c r="AH83" s="15" t="str">
        <f t="shared" si="59"/>
        <v>Вірно</v>
      </c>
      <c r="AI83" s="15" t="str">
        <f t="shared" si="60"/>
        <v>Вірно</v>
      </c>
      <c r="AJ83" s="15" t="str">
        <f t="shared" si="61"/>
        <v>Вірно</v>
      </c>
      <c r="AK83" s="15" t="str">
        <f t="shared" si="62"/>
        <v>Вірно</v>
      </c>
      <c r="AL83" s="15" t="str">
        <f t="shared" si="63"/>
        <v>Вірно</v>
      </c>
      <c r="AM83" s="15" t="str">
        <f t="shared" si="64"/>
        <v>Вірно</v>
      </c>
      <c r="AN83" s="15" t="str">
        <f t="shared" si="65"/>
        <v>Вірно</v>
      </c>
      <c r="AO83" s="15" t="str">
        <f t="shared" si="66"/>
        <v>Вірно</v>
      </c>
      <c r="AP83" s="15" t="str">
        <f t="shared" si="67"/>
        <v>Вірно</v>
      </c>
      <c r="AQ83" s="15" t="str">
        <f t="shared" si="68"/>
        <v>Вірно</v>
      </c>
    </row>
    <row r="84" spans="1:43" s="87" customFormat="1" ht="15" customHeight="1" x14ac:dyDescent="0.25">
      <c r="A84" s="65" t="s">
        <v>686</v>
      </c>
      <c r="B84" s="72" t="s">
        <v>67</v>
      </c>
      <c r="C84" s="89" t="s">
        <v>270</v>
      </c>
      <c r="D84" s="45" t="s">
        <v>87</v>
      </c>
      <c r="E84" s="46">
        <v>15</v>
      </c>
      <c r="F84" s="46">
        <v>13</v>
      </c>
      <c r="G84" s="46">
        <v>9</v>
      </c>
      <c r="H84" s="46">
        <v>2</v>
      </c>
      <c r="I84" s="46">
        <v>0</v>
      </c>
      <c r="J84" s="46">
        <v>0</v>
      </c>
      <c r="K84" s="46">
        <v>7</v>
      </c>
      <c r="L84" s="46">
        <v>1</v>
      </c>
      <c r="M84" s="46">
        <v>0</v>
      </c>
      <c r="N84" s="46">
        <v>0</v>
      </c>
      <c r="O84" s="46">
        <v>0</v>
      </c>
      <c r="P84" s="46">
        <v>15</v>
      </c>
      <c r="Q84" s="46">
        <v>14</v>
      </c>
      <c r="R84" s="46">
        <v>0</v>
      </c>
      <c r="S84" s="46">
        <v>0</v>
      </c>
      <c r="T84" s="46">
        <v>0</v>
      </c>
      <c r="U84" s="46">
        <v>7</v>
      </c>
      <c r="V84" s="46">
        <v>4</v>
      </c>
      <c r="X84" s="15" t="str">
        <f t="shared" si="50"/>
        <v>Вірно</v>
      </c>
      <c r="Y84" s="15" t="str">
        <f t="shared" si="50"/>
        <v>Вірно</v>
      </c>
      <c r="Z84" s="15" t="str">
        <f t="shared" si="51"/>
        <v>Вірно</v>
      </c>
      <c r="AA84" s="15" t="str">
        <f t="shared" si="52"/>
        <v>Вірно</v>
      </c>
      <c r="AB84" s="15" t="str">
        <f t="shared" si="53"/>
        <v>Вірно</v>
      </c>
      <c r="AC84" s="15" t="str">
        <f t="shared" si="54"/>
        <v>Вірно</v>
      </c>
      <c r="AD84" s="15" t="str">
        <f t="shared" si="55"/>
        <v>Вірно</v>
      </c>
      <c r="AE84" s="15" t="str">
        <f t="shared" si="56"/>
        <v>Вірно</v>
      </c>
      <c r="AF84" s="15" t="str">
        <f t="shared" si="57"/>
        <v>Вірно</v>
      </c>
      <c r="AG84" s="15" t="str">
        <f t="shared" si="58"/>
        <v>Вірно</v>
      </c>
      <c r="AH84" s="15" t="str">
        <f t="shared" si="59"/>
        <v>Вірно</v>
      </c>
      <c r="AI84" s="15" t="str">
        <f t="shared" si="60"/>
        <v>Вірно</v>
      </c>
      <c r="AJ84" s="15" t="str">
        <f t="shared" si="61"/>
        <v>Вірно</v>
      </c>
      <c r="AK84" s="15" t="str">
        <f t="shared" si="62"/>
        <v>Вірно</v>
      </c>
      <c r="AL84" s="15" t="str">
        <f t="shared" si="63"/>
        <v>Вірно</v>
      </c>
      <c r="AM84" s="15" t="str">
        <f t="shared" si="64"/>
        <v>Вірно</v>
      </c>
      <c r="AN84" s="15" t="str">
        <f t="shared" si="65"/>
        <v>Вірно</v>
      </c>
      <c r="AO84" s="15" t="str">
        <f t="shared" si="66"/>
        <v>Вірно</v>
      </c>
      <c r="AP84" s="15" t="str">
        <f t="shared" si="67"/>
        <v>Вірно</v>
      </c>
      <c r="AQ84" s="15" t="str">
        <f t="shared" si="68"/>
        <v>Вірно</v>
      </c>
    </row>
    <row r="85" spans="1:43" s="87" customFormat="1" ht="15" customHeight="1" x14ac:dyDescent="0.25">
      <c r="A85" s="65" t="s">
        <v>687</v>
      </c>
      <c r="B85" s="72" t="s">
        <v>69</v>
      </c>
      <c r="C85" s="89" t="s">
        <v>271</v>
      </c>
      <c r="D85" s="45" t="s">
        <v>88</v>
      </c>
      <c r="E85" s="46">
        <v>41</v>
      </c>
      <c r="F85" s="46">
        <v>13</v>
      </c>
      <c r="G85" s="46">
        <v>11</v>
      </c>
      <c r="H85" s="46">
        <v>0</v>
      </c>
      <c r="I85" s="46">
        <v>0</v>
      </c>
      <c r="J85" s="46">
        <v>0</v>
      </c>
      <c r="K85" s="46">
        <v>6</v>
      </c>
      <c r="L85" s="46">
        <v>0</v>
      </c>
      <c r="M85" s="46">
        <v>10</v>
      </c>
      <c r="N85" s="46">
        <v>0</v>
      </c>
      <c r="O85" s="46">
        <v>7</v>
      </c>
      <c r="P85" s="46">
        <v>278</v>
      </c>
      <c r="Q85" s="46">
        <v>244</v>
      </c>
      <c r="R85" s="46">
        <v>3</v>
      </c>
      <c r="S85" s="46">
        <v>0</v>
      </c>
      <c r="T85" s="46">
        <v>0</v>
      </c>
      <c r="U85" s="46">
        <v>100</v>
      </c>
      <c r="V85" s="46">
        <v>0</v>
      </c>
      <c r="X85" s="15" t="str">
        <f t="shared" si="50"/>
        <v>Вірно</v>
      </c>
      <c r="Y85" s="15" t="str">
        <f t="shared" si="50"/>
        <v>Вірно</v>
      </c>
      <c r="Z85" s="15" t="str">
        <f t="shared" si="51"/>
        <v>Вірно</v>
      </c>
      <c r="AA85" s="15" t="str">
        <f t="shared" si="52"/>
        <v>Вірно</v>
      </c>
      <c r="AB85" s="15" t="str">
        <f t="shared" si="53"/>
        <v>Вірно</v>
      </c>
      <c r="AC85" s="15" t="str">
        <f t="shared" si="54"/>
        <v>Вірно</v>
      </c>
      <c r="AD85" s="15" t="str">
        <f t="shared" si="55"/>
        <v>Вірно</v>
      </c>
      <c r="AE85" s="15" t="str">
        <f t="shared" si="56"/>
        <v>Вірно</v>
      </c>
      <c r="AF85" s="15" t="str">
        <f t="shared" si="57"/>
        <v>Вірно</v>
      </c>
      <c r="AG85" s="15" t="str">
        <f t="shared" si="58"/>
        <v>Вірно</v>
      </c>
      <c r="AH85" s="15" t="str">
        <f t="shared" si="59"/>
        <v>Вірно</v>
      </c>
      <c r="AI85" s="15" t="str">
        <f t="shared" si="60"/>
        <v>Вірно</v>
      </c>
      <c r="AJ85" s="15" t="str">
        <f t="shared" si="61"/>
        <v>Вірно</v>
      </c>
      <c r="AK85" s="15" t="str">
        <f t="shared" si="62"/>
        <v>Вірно</v>
      </c>
      <c r="AL85" s="15" t="str">
        <f t="shared" si="63"/>
        <v>Вірно</v>
      </c>
      <c r="AM85" s="15" t="str">
        <f t="shared" si="64"/>
        <v>Вірно</v>
      </c>
      <c r="AN85" s="15" t="str">
        <f t="shared" si="65"/>
        <v>Вірно</v>
      </c>
      <c r="AO85" s="15" t="str">
        <f t="shared" si="66"/>
        <v>Вірно</v>
      </c>
      <c r="AP85" s="15" t="str">
        <f t="shared" si="67"/>
        <v>Вірно</v>
      </c>
      <c r="AQ85" s="15" t="str">
        <f t="shared" si="68"/>
        <v>Вірно</v>
      </c>
    </row>
    <row r="86" spans="1:43" s="87" customFormat="1" ht="15" customHeight="1" x14ac:dyDescent="0.25">
      <c r="A86" s="65" t="s">
        <v>688</v>
      </c>
      <c r="B86" s="72" t="s">
        <v>71</v>
      </c>
      <c r="C86" s="89" t="s">
        <v>272</v>
      </c>
      <c r="D86" s="45" t="s">
        <v>89</v>
      </c>
      <c r="E86" s="46">
        <v>7104</v>
      </c>
      <c r="F86" s="46">
        <v>741</v>
      </c>
      <c r="G86" s="46">
        <v>640</v>
      </c>
      <c r="H86" s="46">
        <v>64</v>
      </c>
      <c r="I86" s="46">
        <v>0</v>
      </c>
      <c r="J86" s="46">
        <v>5</v>
      </c>
      <c r="K86" s="46">
        <v>373</v>
      </c>
      <c r="L86" s="46">
        <v>12</v>
      </c>
      <c r="M86" s="46">
        <v>339</v>
      </c>
      <c r="N86" s="46">
        <v>75</v>
      </c>
      <c r="O86" s="46">
        <v>151</v>
      </c>
      <c r="P86" s="46">
        <v>10071</v>
      </c>
      <c r="Q86" s="46">
        <v>8752</v>
      </c>
      <c r="R86" s="46">
        <v>751</v>
      </c>
      <c r="S86" s="46">
        <v>0</v>
      </c>
      <c r="T86" s="46">
        <v>8</v>
      </c>
      <c r="U86" s="46">
        <v>3409</v>
      </c>
      <c r="V86" s="46">
        <v>122</v>
      </c>
      <c r="X86" s="15" t="str">
        <f t="shared" si="50"/>
        <v>Вірно</v>
      </c>
      <c r="Y86" s="15" t="str">
        <f t="shared" si="50"/>
        <v>Вірно</v>
      </c>
      <c r="Z86" s="15" t="str">
        <f t="shared" si="51"/>
        <v>Вірно</v>
      </c>
      <c r="AA86" s="15" t="str">
        <f t="shared" si="52"/>
        <v>Вірно</v>
      </c>
      <c r="AB86" s="15" t="str">
        <f t="shared" si="53"/>
        <v>Вірно</v>
      </c>
      <c r="AC86" s="15" t="str">
        <f t="shared" si="54"/>
        <v>Вірно</v>
      </c>
      <c r="AD86" s="15" t="str">
        <f t="shared" si="55"/>
        <v>Вірно</v>
      </c>
      <c r="AE86" s="15" t="str">
        <f t="shared" si="56"/>
        <v>Вірно</v>
      </c>
      <c r="AF86" s="15" t="str">
        <f t="shared" si="57"/>
        <v>Вірно</v>
      </c>
      <c r="AG86" s="15" t="str">
        <f t="shared" si="58"/>
        <v>Вірно</v>
      </c>
      <c r="AH86" s="15" t="str">
        <f t="shared" si="59"/>
        <v>Вірно</v>
      </c>
      <c r="AI86" s="15" t="str">
        <f t="shared" si="60"/>
        <v>Вірно</v>
      </c>
      <c r="AJ86" s="15" t="str">
        <f t="shared" si="61"/>
        <v>Вірно</v>
      </c>
      <c r="AK86" s="15" t="str">
        <f t="shared" si="62"/>
        <v>Вірно</v>
      </c>
      <c r="AL86" s="15" t="str">
        <f t="shared" si="63"/>
        <v>Вірно</v>
      </c>
      <c r="AM86" s="15" t="str">
        <f t="shared" si="64"/>
        <v>Вірно</v>
      </c>
      <c r="AN86" s="15" t="str">
        <f t="shared" si="65"/>
        <v>Вірно</v>
      </c>
      <c r="AO86" s="15" t="str">
        <f t="shared" si="66"/>
        <v>Вірно</v>
      </c>
      <c r="AP86" s="15" t="str">
        <f t="shared" si="67"/>
        <v>Вірно</v>
      </c>
      <c r="AQ86" s="15" t="str">
        <f t="shared" si="68"/>
        <v>Вірно</v>
      </c>
    </row>
    <row r="87" spans="1:43" s="87" customFormat="1" ht="15" customHeight="1" x14ac:dyDescent="0.25">
      <c r="A87" s="65" t="s">
        <v>802</v>
      </c>
      <c r="B87" s="72" t="s">
        <v>220</v>
      </c>
      <c r="C87" s="89" t="s">
        <v>273</v>
      </c>
      <c r="D87" s="45" t="s">
        <v>90</v>
      </c>
      <c r="E87" s="46">
        <v>1222</v>
      </c>
      <c r="F87" s="46">
        <v>829</v>
      </c>
      <c r="G87" s="46">
        <v>707</v>
      </c>
      <c r="H87" s="46">
        <v>130</v>
      </c>
      <c r="I87" s="46">
        <v>0</v>
      </c>
      <c r="J87" s="46">
        <v>1</v>
      </c>
      <c r="K87" s="46">
        <v>198</v>
      </c>
      <c r="L87" s="46">
        <v>104</v>
      </c>
      <c r="M87" s="46">
        <v>250</v>
      </c>
      <c r="N87" s="46">
        <v>28</v>
      </c>
      <c r="O87" s="46">
        <v>64</v>
      </c>
      <c r="P87" s="46">
        <v>1454</v>
      </c>
      <c r="Q87" s="46">
        <v>1205</v>
      </c>
      <c r="R87" s="46">
        <v>290</v>
      </c>
      <c r="S87" s="46">
        <v>0</v>
      </c>
      <c r="T87" s="46">
        <v>0</v>
      </c>
      <c r="U87" s="46">
        <v>393</v>
      </c>
      <c r="V87" s="46">
        <v>150</v>
      </c>
      <c r="X87" s="15" t="str">
        <f t="shared" si="50"/>
        <v>Вірно</v>
      </c>
      <c r="Y87" s="15" t="str">
        <f t="shared" si="50"/>
        <v>Вірно</v>
      </c>
      <c r="Z87" s="15" t="str">
        <f t="shared" si="51"/>
        <v>Вірно</v>
      </c>
      <c r="AA87" s="15" t="str">
        <f t="shared" si="52"/>
        <v>Вірно</v>
      </c>
      <c r="AB87" s="15" t="str">
        <f t="shared" si="53"/>
        <v>Вірно</v>
      </c>
      <c r="AC87" s="15" t="str">
        <f t="shared" si="54"/>
        <v>Вірно</v>
      </c>
      <c r="AD87" s="15" t="str">
        <f t="shared" si="55"/>
        <v>Вірно</v>
      </c>
      <c r="AE87" s="15" t="str">
        <f t="shared" si="56"/>
        <v>Вірно</v>
      </c>
      <c r="AF87" s="15" t="str">
        <f t="shared" si="57"/>
        <v>Вірно</v>
      </c>
      <c r="AG87" s="15" t="str">
        <f t="shared" si="58"/>
        <v>Вірно</v>
      </c>
      <c r="AH87" s="15" t="str">
        <f t="shared" si="59"/>
        <v>Вірно</v>
      </c>
      <c r="AI87" s="15" t="str">
        <f t="shared" si="60"/>
        <v>Вірно</v>
      </c>
      <c r="AJ87" s="15" t="str">
        <f t="shared" si="61"/>
        <v>Вірно</v>
      </c>
      <c r="AK87" s="15" t="str">
        <f t="shared" si="62"/>
        <v>Вірно</v>
      </c>
      <c r="AL87" s="15" t="str">
        <f t="shared" si="63"/>
        <v>Вірно</v>
      </c>
      <c r="AM87" s="15" t="str">
        <f t="shared" si="64"/>
        <v>Вірно</v>
      </c>
      <c r="AN87" s="15" t="str">
        <f t="shared" si="65"/>
        <v>Вірно</v>
      </c>
      <c r="AO87" s="15" t="str">
        <f t="shared" si="66"/>
        <v>Вірно</v>
      </c>
      <c r="AP87" s="15" t="str">
        <f t="shared" si="67"/>
        <v>Вірно</v>
      </c>
      <c r="AQ87" s="15" t="str">
        <f t="shared" si="68"/>
        <v>Вірно</v>
      </c>
    </row>
    <row r="88" spans="1:43" s="87" customFormat="1" ht="15" customHeight="1" x14ac:dyDescent="0.25">
      <c r="A88" s="65"/>
      <c r="B88" s="132" t="s">
        <v>203</v>
      </c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4"/>
      <c r="X88" s="15" t="str">
        <f t="shared" si="50"/>
        <v>Вірно</v>
      </c>
      <c r="Y88" s="15" t="str">
        <f t="shared" si="50"/>
        <v>Вірно</v>
      </c>
      <c r="Z88" s="15" t="str">
        <f t="shared" si="51"/>
        <v>Вірно</v>
      </c>
      <c r="AA88" s="15" t="str">
        <f t="shared" si="52"/>
        <v>Вірно</v>
      </c>
      <c r="AB88" s="15" t="str">
        <f t="shared" si="53"/>
        <v>Вірно</v>
      </c>
      <c r="AC88" s="15" t="str">
        <f t="shared" si="54"/>
        <v>Вірно</v>
      </c>
      <c r="AD88" s="15" t="str">
        <f t="shared" si="55"/>
        <v>Вірно</v>
      </c>
      <c r="AE88" s="15" t="str">
        <f t="shared" si="56"/>
        <v>Вірно</v>
      </c>
      <c r="AF88" s="15" t="str">
        <f t="shared" si="57"/>
        <v>Вірно</v>
      </c>
      <c r="AG88" s="15" t="str">
        <f t="shared" si="58"/>
        <v>Вірно</v>
      </c>
      <c r="AH88" s="15" t="str">
        <f t="shared" si="59"/>
        <v>Вірно</v>
      </c>
      <c r="AI88" s="15" t="str">
        <f t="shared" si="60"/>
        <v>Вірно</v>
      </c>
      <c r="AJ88" s="15" t="str">
        <f t="shared" si="61"/>
        <v>Вірно</v>
      </c>
      <c r="AK88" s="15" t="str">
        <f t="shared" si="62"/>
        <v>Вірно</v>
      </c>
      <c r="AL88" s="15" t="str">
        <f t="shared" si="63"/>
        <v>Вірно</v>
      </c>
      <c r="AM88" s="15" t="str">
        <f t="shared" si="64"/>
        <v>Вірно</v>
      </c>
      <c r="AN88" s="15" t="str">
        <f t="shared" si="65"/>
        <v>Вірно</v>
      </c>
      <c r="AO88" s="15" t="str">
        <f t="shared" si="66"/>
        <v>Вірно</v>
      </c>
      <c r="AP88" s="15" t="str">
        <f t="shared" si="67"/>
        <v>Вірно</v>
      </c>
      <c r="AQ88" s="15" t="str">
        <f t="shared" si="68"/>
        <v>Вірно</v>
      </c>
    </row>
    <row r="89" spans="1:43" s="87" customFormat="1" ht="15" customHeight="1" x14ac:dyDescent="0.25">
      <c r="A89" s="65" t="s">
        <v>689</v>
      </c>
      <c r="B89" s="72" t="s">
        <v>40</v>
      </c>
      <c r="C89" s="89" t="s">
        <v>491</v>
      </c>
      <c r="D89" s="45" t="s">
        <v>91</v>
      </c>
      <c r="E89" s="46">
        <v>1136</v>
      </c>
      <c r="F89" s="46">
        <v>767</v>
      </c>
      <c r="G89" s="46">
        <v>649</v>
      </c>
      <c r="H89" s="46">
        <v>130</v>
      </c>
      <c r="I89" s="46">
        <v>0</v>
      </c>
      <c r="J89" s="46">
        <v>0</v>
      </c>
      <c r="K89" s="46">
        <v>160</v>
      </c>
      <c r="L89" s="46">
        <v>104</v>
      </c>
      <c r="M89" s="46">
        <v>247</v>
      </c>
      <c r="N89" s="46">
        <v>28</v>
      </c>
      <c r="O89" s="46">
        <v>63</v>
      </c>
      <c r="P89" s="46">
        <v>1371</v>
      </c>
      <c r="Q89" s="46">
        <v>1132</v>
      </c>
      <c r="R89" s="46">
        <v>285</v>
      </c>
      <c r="S89" s="46">
        <v>0</v>
      </c>
      <c r="T89" s="46">
        <v>0</v>
      </c>
      <c r="U89" s="46">
        <v>343</v>
      </c>
      <c r="V89" s="46">
        <v>150</v>
      </c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</row>
    <row r="90" spans="1:43" s="87" customFormat="1" ht="15" customHeight="1" x14ac:dyDescent="0.25">
      <c r="A90" s="65" t="s">
        <v>690</v>
      </c>
      <c r="B90" s="72" t="s">
        <v>42</v>
      </c>
      <c r="C90" s="89" t="s">
        <v>492</v>
      </c>
      <c r="D90" s="45" t="s">
        <v>92</v>
      </c>
      <c r="E90" s="46">
        <v>1</v>
      </c>
      <c r="F90" s="46">
        <v>1</v>
      </c>
      <c r="G90" s="46">
        <v>1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2</v>
      </c>
      <c r="N90" s="46">
        <v>0</v>
      </c>
      <c r="O90" s="46">
        <v>0</v>
      </c>
      <c r="P90" s="46">
        <v>1</v>
      </c>
      <c r="Q90" s="46">
        <v>1</v>
      </c>
      <c r="R90" s="46">
        <v>0</v>
      </c>
      <c r="S90" s="46">
        <v>0</v>
      </c>
      <c r="T90" s="46">
        <v>0</v>
      </c>
      <c r="U90" s="46">
        <v>0</v>
      </c>
      <c r="V90" s="46">
        <v>0</v>
      </c>
      <c r="X90" s="15" t="str">
        <f t="shared" ref="X90:Y120" si="69">IF(E90&gt;=F90,"Вірно","Помилка")</f>
        <v>Вірно</v>
      </c>
      <c r="Y90" s="15" t="str">
        <f t="shared" si="69"/>
        <v>Вірно</v>
      </c>
      <c r="Z90" s="15" t="str">
        <f t="shared" ref="Z90:Z120" si="70">IF(F90&gt;=H90,"Вірно","Помилка")</f>
        <v>Вірно</v>
      </c>
      <c r="AA90" s="15" t="str">
        <f t="shared" ref="AA90:AA120" si="71">IF(F90&gt;=J90,"Вірно","Помилка")</f>
        <v>Вірно</v>
      </c>
      <c r="AB90" s="15" t="str">
        <f t="shared" ref="AB90:AB120" si="72">IF(J90&gt;=I90,"Вірно","Помилка")</f>
        <v>Вірно</v>
      </c>
      <c r="AC90" s="15" t="str">
        <f t="shared" ref="AC90:AC120" si="73">IF(F90&gt;=K90,"Вірно","Помилка")</f>
        <v>Вірно</v>
      </c>
      <c r="AD90" s="15" t="str">
        <f t="shared" ref="AD90:AD120" si="74">IF(F90&gt;=L90,"Вірно","Помилка")</f>
        <v>Вірно</v>
      </c>
      <c r="AE90" s="15" t="str">
        <f t="shared" ref="AE90:AE120" si="75">IF(M90&gt;=N90,"Вірно","Помилка")</f>
        <v>Вірно</v>
      </c>
      <c r="AF90" s="15" t="str">
        <f t="shared" ref="AF90:AF120" si="76">IF(M90&gt;=O90,"Вірно","Помилка")</f>
        <v>Вірно</v>
      </c>
      <c r="AG90" s="15" t="str">
        <f t="shared" ref="AG90:AG120" si="77">IF(P90&gt;=Q90,"Вірно","Помилка")</f>
        <v>Вірно</v>
      </c>
      <c r="AH90" s="15" t="str">
        <f t="shared" ref="AH90:AH120" si="78">IF(P90&gt;=R90,"Вірно","Помилка")</f>
        <v>Вірно</v>
      </c>
      <c r="AI90" s="15" t="str">
        <f t="shared" ref="AI90:AI120" si="79">IF(P90&gt;=T90,"Вірно","Помилка")</f>
        <v>Вірно</v>
      </c>
      <c r="AJ90" s="15" t="str">
        <f t="shared" ref="AJ90:AJ120" si="80">IF(T90&gt;=S90,"Вірно","Помилка")</f>
        <v>Вірно</v>
      </c>
      <c r="AK90" s="15" t="str">
        <f t="shared" ref="AK90:AK120" si="81">IF(P90&gt;=U90,"Вірно","Помилка")</f>
        <v>Вірно</v>
      </c>
      <c r="AL90" s="15" t="str">
        <f t="shared" ref="AL90:AL120" si="82">IF(P90&gt;=V90,"Вірно","Помилка")</f>
        <v>Вірно</v>
      </c>
      <c r="AM90" s="15" t="str">
        <f t="shared" ref="AM90:AM119" si="83">IF((I90+K90+L90)&lt;=F90,"Вірно","Помилка")</f>
        <v>Вірно</v>
      </c>
      <c r="AN90" s="15" t="str">
        <f t="shared" ref="AN90:AN119" si="84">IF((J90+L90)&lt;=F90,"Вірно","Помилка")</f>
        <v>Вірно</v>
      </c>
      <c r="AO90" s="15" t="str">
        <f t="shared" ref="AO90:AO119" si="85">IF((N90+O90)&lt;=M90,"Вірно","Помилка")</f>
        <v>Вірно</v>
      </c>
      <c r="AP90" s="15" t="str">
        <f t="shared" ref="AP90:AP119" si="86">IF((S90+U90+V90)&lt;=P90,"Вірно","Помилка")</f>
        <v>Вірно</v>
      </c>
      <c r="AQ90" s="15" t="str">
        <f t="shared" ref="AQ90:AQ119" si="87">IF((T90+V90)&lt;=P90,"Вірно","Помилка")</f>
        <v>Вірно</v>
      </c>
    </row>
    <row r="91" spans="1:43" s="87" customFormat="1" ht="15" customHeight="1" x14ac:dyDescent="0.25">
      <c r="A91" s="65" t="s">
        <v>691</v>
      </c>
      <c r="B91" s="72" t="s">
        <v>44</v>
      </c>
      <c r="C91" s="89" t="s">
        <v>386</v>
      </c>
      <c r="D91" s="45" t="s">
        <v>93</v>
      </c>
      <c r="E91" s="46">
        <v>0</v>
      </c>
      <c r="F91" s="46">
        <v>0</v>
      </c>
      <c r="G91" s="46">
        <v>0</v>
      </c>
      <c r="H91" s="46">
        <v>0</v>
      </c>
      <c r="I91" s="46">
        <v>0</v>
      </c>
      <c r="J91" s="46">
        <v>0</v>
      </c>
      <c r="K91" s="46">
        <v>0</v>
      </c>
      <c r="L91" s="46">
        <v>0</v>
      </c>
      <c r="M91" s="46">
        <v>2</v>
      </c>
      <c r="N91" s="46">
        <v>0</v>
      </c>
      <c r="O91" s="46">
        <v>0</v>
      </c>
      <c r="P91" s="46">
        <v>0</v>
      </c>
      <c r="Q91" s="46">
        <v>0</v>
      </c>
      <c r="R91" s="46">
        <v>0</v>
      </c>
      <c r="S91" s="46">
        <v>0</v>
      </c>
      <c r="T91" s="46">
        <v>0</v>
      </c>
      <c r="U91" s="46">
        <v>0</v>
      </c>
      <c r="V91" s="46">
        <v>0</v>
      </c>
      <c r="X91" s="15" t="str">
        <f t="shared" si="69"/>
        <v>Вірно</v>
      </c>
      <c r="Y91" s="15" t="str">
        <f t="shared" si="69"/>
        <v>Вірно</v>
      </c>
      <c r="Z91" s="15" t="str">
        <f t="shared" si="70"/>
        <v>Вірно</v>
      </c>
      <c r="AA91" s="15" t="str">
        <f t="shared" si="71"/>
        <v>Вірно</v>
      </c>
      <c r="AB91" s="15" t="str">
        <f t="shared" si="72"/>
        <v>Вірно</v>
      </c>
      <c r="AC91" s="15" t="str">
        <f t="shared" si="73"/>
        <v>Вірно</v>
      </c>
      <c r="AD91" s="15" t="str">
        <f t="shared" si="74"/>
        <v>Вірно</v>
      </c>
      <c r="AE91" s="15" t="str">
        <f t="shared" si="75"/>
        <v>Вірно</v>
      </c>
      <c r="AF91" s="15" t="str">
        <f t="shared" si="76"/>
        <v>Вірно</v>
      </c>
      <c r="AG91" s="15" t="str">
        <f t="shared" si="77"/>
        <v>Вірно</v>
      </c>
      <c r="AH91" s="15" t="str">
        <f t="shared" si="78"/>
        <v>Вірно</v>
      </c>
      <c r="AI91" s="15" t="str">
        <f t="shared" si="79"/>
        <v>Вірно</v>
      </c>
      <c r="AJ91" s="15" t="str">
        <f t="shared" si="80"/>
        <v>Вірно</v>
      </c>
      <c r="AK91" s="15" t="str">
        <f t="shared" si="81"/>
        <v>Вірно</v>
      </c>
      <c r="AL91" s="15" t="str">
        <f t="shared" si="82"/>
        <v>Вірно</v>
      </c>
      <c r="AM91" s="15" t="str">
        <f t="shared" si="83"/>
        <v>Вірно</v>
      </c>
      <c r="AN91" s="15" t="str">
        <f t="shared" si="84"/>
        <v>Вірно</v>
      </c>
      <c r="AO91" s="15" t="str">
        <f t="shared" si="85"/>
        <v>Вірно</v>
      </c>
      <c r="AP91" s="15" t="str">
        <f t="shared" si="86"/>
        <v>Вірно</v>
      </c>
      <c r="AQ91" s="15" t="str">
        <f t="shared" si="87"/>
        <v>Вірно</v>
      </c>
    </row>
    <row r="92" spans="1:43" s="87" customFormat="1" ht="15" customHeight="1" x14ac:dyDescent="0.25">
      <c r="A92" s="65" t="s">
        <v>692</v>
      </c>
      <c r="B92" s="72" t="s">
        <v>210</v>
      </c>
      <c r="C92" s="89" t="s">
        <v>387</v>
      </c>
      <c r="D92" s="45" t="s">
        <v>93</v>
      </c>
      <c r="E92" s="46">
        <v>0</v>
      </c>
      <c r="F92" s="46">
        <v>0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46">
        <v>0</v>
      </c>
      <c r="T92" s="46">
        <v>0</v>
      </c>
      <c r="U92" s="46">
        <v>0</v>
      </c>
      <c r="V92" s="46">
        <v>0</v>
      </c>
      <c r="X92" s="15" t="str">
        <f t="shared" si="69"/>
        <v>Вірно</v>
      </c>
      <c r="Y92" s="15" t="str">
        <f t="shared" si="69"/>
        <v>Вірно</v>
      </c>
      <c r="Z92" s="15" t="str">
        <f t="shared" si="70"/>
        <v>Вірно</v>
      </c>
      <c r="AA92" s="15" t="str">
        <f t="shared" si="71"/>
        <v>Вірно</v>
      </c>
      <c r="AB92" s="15" t="str">
        <f t="shared" si="72"/>
        <v>Вірно</v>
      </c>
      <c r="AC92" s="15" t="str">
        <f t="shared" si="73"/>
        <v>Вірно</v>
      </c>
      <c r="AD92" s="15" t="str">
        <f t="shared" si="74"/>
        <v>Вірно</v>
      </c>
      <c r="AE92" s="15" t="str">
        <f t="shared" si="75"/>
        <v>Вірно</v>
      </c>
      <c r="AF92" s="15" t="str">
        <f t="shared" si="76"/>
        <v>Вірно</v>
      </c>
      <c r="AG92" s="15" t="str">
        <f t="shared" si="77"/>
        <v>Вірно</v>
      </c>
      <c r="AH92" s="15" t="str">
        <f t="shared" si="78"/>
        <v>Вірно</v>
      </c>
      <c r="AI92" s="15" t="str">
        <f t="shared" si="79"/>
        <v>Вірно</v>
      </c>
      <c r="AJ92" s="15" t="str">
        <f t="shared" si="80"/>
        <v>Вірно</v>
      </c>
      <c r="AK92" s="15" t="str">
        <f t="shared" si="81"/>
        <v>Вірно</v>
      </c>
      <c r="AL92" s="15" t="str">
        <f t="shared" si="82"/>
        <v>Вірно</v>
      </c>
      <c r="AM92" s="15" t="str">
        <f t="shared" si="83"/>
        <v>Вірно</v>
      </c>
      <c r="AN92" s="15" t="str">
        <f t="shared" si="84"/>
        <v>Вірно</v>
      </c>
      <c r="AO92" s="15" t="str">
        <f t="shared" si="85"/>
        <v>Вірно</v>
      </c>
      <c r="AP92" s="15" t="str">
        <f t="shared" si="86"/>
        <v>Вірно</v>
      </c>
      <c r="AQ92" s="15" t="str">
        <f t="shared" si="87"/>
        <v>Вірно</v>
      </c>
    </row>
    <row r="93" spans="1:43" s="87" customFormat="1" ht="15" customHeight="1" x14ac:dyDescent="0.25">
      <c r="A93" s="65" t="s">
        <v>693</v>
      </c>
      <c r="B93" s="72" t="s">
        <v>211</v>
      </c>
      <c r="C93" s="89" t="s">
        <v>388</v>
      </c>
      <c r="D93" s="45" t="s">
        <v>93</v>
      </c>
      <c r="E93" s="46">
        <v>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  <c r="L93" s="46">
        <v>0</v>
      </c>
      <c r="M93" s="46">
        <v>0</v>
      </c>
      <c r="N93" s="46">
        <v>0</v>
      </c>
      <c r="O93" s="46">
        <v>0</v>
      </c>
      <c r="P93" s="46">
        <v>0</v>
      </c>
      <c r="Q93" s="46">
        <v>0</v>
      </c>
      <c r="R93" s="46">
        <v>0</v>
      </c>
      <c r="S93" s="46">
        <v>0</v>
      </c>
      <c r="T93" s="46">
        <v>0</v>
      </c>
      <c r="U93" s="46">
        <v>0</v>
      </c>
      <c r="V93" s="46">
        <v>0</v>
      </c>
      <c r="X93" s="15" t="str">
        <f t="shared" si="69"/>
        <v>Вірно</v>
      </c>
      <c r="Y93" s="15" t="str">
        <f t="shared" si="69"/>
        <v>Вірно</v>
      </c>
      <c r="Z93" s="15" t="str">
        <f t="shared" si="70"/>
        <v>Вірно</v>
      </c>
      <c r="AA93" s="15" t="str">
        <f t="shared" si="71"/>
        <v>Вірно</v>
      </c>
      <c r="AB93" s="15" t="str">
        <f t="shared" si="72"/>
        <v>Вірно</v>
      </c>
      <c r="AC93" s="15" t="str">
        <f t="shared" si="73"/>
        <v>Вірно</v>
      </c>
      <c r="AD93" s="15" t="str">
        <f t="shared" si="74"/>
        <v>Вірно</v>
      </c>
      <c r="AE93" s="15" t="str">
        <f t="shared" si="75"/>
        <v>Вірно</v>
      </c>
      <c r="AF93" s="15" t="str">
        <f t="shared" si="76"/>
        <v>Вірно</v>
      </c>
      <c r="AG93" s="15" t="str">
        <f t="shared" si="77"/>
        <v>Вірно</v>
      </c>
      <c r="AH93" s="15" t="str">
        <f t="shared" si="78"/>
        <v>Вірно</v>
      </c>
      <c r="AI93" s="15" t="str">
        <f t="shared" si="79"/>
        <v>Вірно</v>
      </c>
      <c r="AJ93" s="15" t="str">
        <f t="shared" si="80"/>
        <v>Вірно</v>
      </c>
      <c r="AK93" s="15" t="str">
        <f t="shared" si="81"/>
        <v>Вірно</v>
      </c>
      <c r="AL93" s="15" t="str">
        <f t="shared" si="82"/>
        <v>Вірно</v>
      </c>
      <c r="AM93" s="15" t="str">
        <f t="shared" si="83"/>
        <v>Вірно</v>
      </c>
      <c r="AN93" s="15" t="str">
        <f t="shared" si="84"/>
        <v>Вірно</v>
      </c>
      <c r="AO93" s="15" t="str">
        <f t="shared" si="85"/>
        <v>Вірно</v>
      </c>
      <c r="AP93" s="15" t="str">
        <f t="shared" si="86"/>
        <v>Вірно</v>
      </c>
      <c r="AQ93" s="15" t="str">
        <f t="shared" si="87"/>
        <v>Вірно</v>
      </c>
    </row>
    <row r="94" spans="1:43" s="87" customFormat="1" ht="15" customHeight="1" x14ac:dyDescent="0.25">
      <c r="A94" s="65" t="s">
        <v>694</v>
      </c>
      <c r="B94" s="72" t="s">
        <v>212</v>
      </c>
      <c r="C94" s="89" t="s">
        <v>389</v>
      </c>
      <c r="D94" s="45" t="s">
        <v>93</v>
      </c>
      <c r="E94" s="46">
        <v>0</v>
      </c>
      <c r="F94" s="46">
        <v>0</v>
      </c>
      <c r="G94" s="46">
        <v>0</v>
      </c>
      <c r="H94" s="46">
        <v>0</v>
      </c>
      <c r="I94" s="46">
        <v>0</v>
      </c>
      <c r="J94" s="46">
        <v>0</v>
      </c>
      <c r="K94" s="46">
        <v>0</v>
      </c>
      <c r="L94" s="46">
        <v>0</v>
      </c>
      <c r="M94" s="46">
        <v>0</v>
      </c>
      <c r="N94" s="46">
        <v>0</v>
      </c>
      <c r="O94" s="46">
        <v>0</v>
      </c>
      <c r="P94" s="46">
        <v>0</v>
      </c>
      <c r="Q94" s="46">
        <v>0</v>
      </c>
      <c r="R94" s="46">
        <v>0</v>
      </c>
      <c r="S94" s="46">
        <v>0</v>
      </c>
      <c r="T94" s="46">
        <v>0</v>
      </c>
      <c r="U94" s="46">
        <v>0</v>
      </c>
      <c r="V94" s="46">
        <v>0</v>
      </c>
      <c r="X94" s="15" t="str">
        <f t="shared" si="69"/>
        <v>Вірно</v>
      </c>
      <c r="Y94" s="15" t="str">
        <f t="shared" si="69"/>
        <v>Вірно</v>
      </c>
      <c r="Z94" s="15" t="str">
        <f t="shared" si="70"/>
        <v>Вірно</v>
      </c>
      <c r="AA94" s="15" t="str">
        <f t="shared" si="71"/>
        <v>Вірно</v>
      </c>
      <c r="AB94" s="15" t="str">
        <f t="shared" si="72"/>
        <v>Вірно</v>
      </c>
      <c r="AC94" s="15" t="str">
        <f t="shared" si="73"/>
        <v>Вірно</v>
      </c>
      <c r="AD94" s="15" t="str">
        <f t="shared" si="74"/>
        <v>Вірно</v>
      </c>
      <c r="AE94" s="15" t="str">
        <f t="shared" si="75"/>
        <v>Вірно</v>
      </c>
      <c r="AF94" s="15" t="str">
        <f t="shared" si="76"/>
        <v>Вірно</v>
      </c>
      <c r="AG94" s="15" t="str">
        <f t="shared" si="77"/>
        <v>Вірно</v>
      </c>
      <c r="AH94" s="15" t="str">
        <f t="shared" si="78"/>
        <v>Вірно</v>
      </c>
      <c r="AI94" s="15" t="str">
        <f t="shared" si="79"/>
        <v>Вірно</v>
      </c>
      <c r="AJ94" s="15" t="str">
        <f t="shared" si="80"/>
        <v>Вірно</v>
      </c>
      <c r="AK94" s="15" t="str">
        <f t="shared" si="81"/>
        <v>Вірно</v>
      </c>
      <c r="AL94" s="15" t="str">
        <f t="shared" si="82"/>
        <v>Вірно</v>
      </c>
      <c r="AM94" s="15" t="str">
        <f t="shared" si="83"/>
        <v>Вірно</v>
      </c>
      <c r="AN94" s="15" t="str">
        <f t="shared" si="84"/>
        <v>Вірно</v>
      </c>
      <c r="AO94" s="15" t="str">
        <f t="shared" si="85"/>
        <v>Вірно</v>
      </c>
      <c r="AP94" s="15" t="str">
        <f t="shared" si="86"/>
        <v>Вірно</v>
      </c>
      <c r="AQ94" s="15" t="str">
        <f t="shared" si="87"/>
        <v>Вірно</v>
      </c>
    </row>
    <row r="95" spans="1:43" s="87" customFormat="1" ht="15" customHeight="1" x14ac:dyDescent="0.25">
      <c r="A95" s="65" t="s">
        <v>695</v>
      </c>
      <c r="B95" s="72" t="s">
        <v>213</v>
      </c>
      <c r="C95" s="89" t="s">
        <v>390</v>
      </c>
      <c r="D95" s="45" t="s">
        <v>93</v>
      </c>
      <c r="E95" s="46">
        <v>0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  <c r="L95" s="46">
        <v>0</v>
      </c>
      <c r="M95" s="46">
        <v>0</v>
      </c>
      <c r="N95" s="46">
        <v>0</v>
      </c>
      <c r="O95" s="46">
        <v>0</v>
      </c>
      <c r="P95" s="46">
        <v>0</v>
      </c>
      <c r="Q95" s="46">
        <v>0</v>
      </c>
      <c r="R95" s="46">
        <v>0</v>
      </c>
      <c r="S95" s="46">
        <v>0</v>
      </c>
      <c r="T95" s="46">
        <v>0</v>
      </c>
      <c r="U95" s="46">
        <v>0</v>
      </c>
      <c r="V95" s="46">
        <v>0</v>
      </c>
      <c r="X95" s="15" t="str">
        <f t="shared" si="69"/>
        <v>Вірно</v>
      </c>
      <c r="Y95" s="15" t="str">
        <f t="shared" si="69"/>
        <v>Вірно</v>
      </c>
      <c r="Z95" s="15" t="str">
        <f t="shared" si="70"/>
        <v>Вірно</v>
      </c>
      <c r="AA95" s="15" t="str">
        <f t="shared" si="71"/>
        <v>Вірно</v>
      </c>
      <c r="AB95" s="15" t="str">
        <f t="shared" si="72"/>
        <v>Вірно</v>
      </c>
      <c r="AC95" s="15" t="str">
        <f t="shared" si="73"/>
        <v>Вірно</v>
      </c>
      <c r="AD95" s="15" t="str">
        <f t="shared" si="74"/>
        <v>Вірно</v>
      </c>
      <c r="AE95" s="15" t="str">
        <f t="shared" si="75"/>
        <v>Вірно</v>
      </c>
      <c r="AF95" s="15" t="str">
        <f t="shared" si="76"/>
        <v>Вірно</v>
      </c>
      <c r="AG95" s="15" t="str">
        <f t="shared" si="77"/>
        <v>Вірно</v>
      </c>
      <c r="AH95" s="15" t="str">
        <f t="shared" si="78"/>
        <v>Вірно</v>
      </c>
      <c r="AI95" s="15" t="str">
        <f t="shared" si="79"/>
        <v>Вірно</v>
      </c>
      <c r="AJ95" s="15" t="str">
        <f t="shared" si="80"/>
        <v>Вірно</v>
      </c>
      <c r="AK95" s="15" t="str">
        <f t="shared" si="81"/>
        <v>Вірно</v>
      </c>
      <c r="AL95" s="15" t="str">
        <f t="shared" si="82"/>
        <v>Вірно</v>
      </c>
      <c r="AM95" s="15" t="str">
        <f t="shared" si="83"/>
        <v>Вірно</v>
      </c>
      <c r="AN95" s="15" t="str">
        <f t="shared" si="84"/>
        <v>Вірно</v>
      </c>
      <c r="AO95" s="15" t="str">
        <f t="shared" si="85"/>
        <v>Вірно</v>
      </c>
      <c r="AP95" s="15" t="str">
        <f t="shared" si="86"/>
        <v>Вірно</v>
      </c>
      <c r="AQ95" s="15" t="str">
        <f t="shared" si="87"/>
        <v>Вірно</v>
      </c>
    </row>
    <row r="96" spans="1:43" s="87" customFormat="1" ht="15" customHeight="1" x14ac:dyDescent="0.25">
      <c r="A96" s="65" t="s">
        <v>696</v>
      </c>
      <c r="B96" s="72" t="s">
        <v>214</v>
      </c>
      <c r="C96" s="89" t="s">
        <v>391</v>
      </c>
      <c r="D96" s="45" t="s">
        <v>93</v>
      </c>
      <c r="E96" s="46">
        <v>0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  <c r="L96" s="46">
        <v>0</v>
      </c>
      <c r="M96" s="46">
        <v>0</v>
      </c>
      <c r="N96" s="46">
        <v>0</v>
      </c>
      <c r="O96" s="46">
        <v>0</v>
      </c>
      <c r="P96" s="46">
        <v>0</v>
      </c>
      <c r="Q96" s="46">
        <v>0</v>
      </c>
      <c r="R96" s="46">
        <v>0</v>
      </c>
      <c r="S96" s="46">
        <v>0</v>
      </c>
      <c r="T96" s="46">
        <v>0</v>
      </c>
      <c r="U96" s="46">
        <v>0</v>
      </c>
      <c r="V96" s="46">
        <v>0</v>
      </c>
      <c r="X96" s="15" t="str">
        <f t="shared" si="69"/>
        <v>Вірно</v>
      </c>
      <c r="Y96" s="15" t="str">
        <f t="shared" si="69"/>
        <v>Вірно</v>
      </c>
      <c r="Z96" s="15" t="str">
        <f t="shared" si="70"/>
        <v>Вірно</v>
      </c>
      <c r="AA96" s="15" t="str">
        <f t="shared" si="71"/>
        <v>Вірно</v>
      </c>
      <c r="AB96" s="15" t="str">
        <f t="shared" si="72"/>
        <v>Вірно</v>
      </c>
      <c r="AC96" s="15" t="str">
        <f t="shared" si="73"/>
        <v>Вірно</v>
      </c>
      <c r="AD96" s="15" t="str">
        <f t="shared" si="74"/>
        <v>Вірно</v>
      </c>
      <c r="AE96" s="15" t="str">
        <f t="shared" si="75"/>
        <v>Вірно</v>
      </c>
      <c r="AF96" s="15" t="str">
        <f t="shared" si="76"/>
        <v>Вірно</v>
      </c>
      <c r="AG96" s="15" t="str">
        <f t="shared" si="77"/>
        <v>Вірно</v>
      </c>
      <c r="AH96" s="15" t="str">
        <f t="shared" si="78"/>
        <v>Вірно</v>
      </c>
      <c r="AI96" s="15" t="str">
        <f t="shared" si="79"/>
        <v>Вірно</v>
      </c>
      <c r="AJ96" s="15" t="str">
        <f t="shared" si="80"/>
        <v>Вірно</v>
      </c>
      <c r="AK96" s="15" t="str">
        <f t="shared" si="81"/>
        <v>Вірно</v>
      </c>
      <c r="AL96" s="15" t="str">
        <f t="shared" si="82"/>
        <v>Вірно</v>
      </c>
      <c r="AM96" s="15" t="str">
        <f t="shared" si="83"/>
        <v>Вірно</v>
      </c>
      <c r="AN96" s="15" t="str">
        <f t="shared" si="84"/>
        <v>Вірно</v>
      </c>
      <c r="AO96" s="15" t="str">
        <f t="shared" si="85"/>
        <v>Вірно</v>
      </c>
      <c r="AP96" s="15" t="str">
        <f t="shared" si="86"/>
        <v>Вірно</v>
      </c>
      <c r="AQ96" s="15" t="str">
        <f t="shared" si="87"/>
        <v>Вірно</v>
      </c>
    </row>
    <row r="97" spans="1:43" s="87" customFormat="1" ht="15" customHeight="1" x14ac:dyDescent="0.25">
      <c r="A97" s="65" t="s">
        <v>697</v>
      </c>
      <c r="B97" s="72" t="s">
        <v>215</v>
      </c>
      <c r="C97" s="89" t="s">
        <v>392</v>
      </c>
      <c r="D97" s="45" t="s">
        <v>93</v>
      </c>
      <c r="E97" s="46">
        <v>0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46">
        <v>0</v>
      </c>
      <c r="U97" s="46">
        <v>0</v>
      </c>
      <c r="V97" s="46">
        <v>0</v>
      </c>
      <c r="X97" s="15" t="str">
        <f t="shared" si="69"/>
        <v>Вірно</v>
      </c>
      <c r="Y97" s="15" t="str">
        <f t="shared" si="69"/>
        <v>Вірно</v>
      </c>
      <c r="Z97" s="15" t="str">
        <f t="shared" si="70"/>
        <v>Вірно</v>
      </c>
      <c r="AA97" s="15" t="str">
        <f t="shared" si="71"/>
        <v>Вірно</v>
      </c>
      <c r="AB97" s="15" t="str">
        <f t="shared" si="72"/>
        <v>Вірно</v>
      </c>
      <c r="AC97" s="15" t="str">
        <f t="shared" si="73"/>
        <v>Вірно</v>
      </c>
      <c r="AD97" s="15" t="str">
        <f t="shared" si="74"/>
        <v>Вірно</v>
      </c>
      <c r="AE97" s="15" t="str">
        <f t="shared" si="75"/>
        <v>Вірно</v>
      </c>
      <c r="AF97" s="15" t="str">
        <f t="shared" si="76"/>
        <v>Вірно</v>
      </c>
      <c r="AG97" s="15" t="str">
        <f t="shared" si="77"/>
        <v>Вірно</v>
      </c>
      <c r="AH97" s="15" t="str">
        <f t="shared" si="78"/>
        <v>Вірно</v>
      </c>
      <c r="AI97" s="15" t="str">
        <f t="shared" si="79"/>
        <v>Вірно</v>
      </c>
      <c r="AJ97" s="15" t="str">
        <f t="shared" si="80"/>
        <v>Вірно</v>
      </c>
      <c r="AK97" s="15" t="str">
        <f t="shared" si="81"/>
        <v>Вірно</v>
      </c>
      <c r="AL97" s="15" t="str">
        <f t="shared" si="82"/>
        <v>Вірно</v>
      </c>
      <c r="AM97" s="15" t="str">
        <f t="shared" si="83"/>
        <v>Вірно</v>
      </c>
      <c r="AN97" s="15" t="str">
        <f t="shared" si="84"/>
        <v>Вірно</v>
      </c>
      <c r="AO97" s="15" t="str">
        <f t="shared" si="85"/>
        <v>Вірно</v>
      </c>
      <c r="AP97" s="15" t="str">
        <f t="shared" si="86"/>
        <v>Вірно</v>
      </c>
      <c r="AQ97" s="15" t="str">
        <f t="shared" si="87"/>
        <v>Вірно</v>
      </c>
    </row>
    <row r="98" spans="1:43" s="87" customFormat="1" ht="15" customHeight="1" x14ac:dyDescent="0.25">
      <c r="A98" s="65" t="s">
        <v>698</v>
      </c>
      <c r="B98" s="72" t="s">
        <v>216</v>
      </c>
      <c r="C98" s="89" t="s">
        <v>393</v>
      </c>
      <c r="D98" s="45" t="s">
        <v>93</v>
      </c>
      <c r="E98" s="46">
        <v>0</v>
      </c>
      <c r="F98" s="46">
        <v>0</v>
      </c>
      <c r="G98" s="46">
        <v>0</v>
      </c>
      <c r="H98" s="46">
        <v>0</v>
      </c>
      <c r="I98" s="46">
        <v>0</v>
      </c>
      <c r="J98" s="46">
        <v>0</v>
      </c>
      <c r="K98" s="46">
        <v>0</v>
      </c>
      <c r="L98" s="46">
        <v>0</v>
      </c>
      <c r="M98" s="46">
        <v>0</v>
      </c>
      <c r="N98" s="46">
        <v>0</v>
      </c>
      <c r="O98" s="46">
        <v>0</v>
      </c>
      <c r="P98" s="46">
        <v>0</v>
      </c>
      <c r="Q98" s="46">
        <v>0</v>
      </c>
      <c r="R98" s="46">
        <v>0</v>
      </c>
      <c r="S98" s="46">
        <v>0</v>
      </c>
      <c r="T98" s="46">
        <v>0</v>
      </c>
      <c r="U98" s="46">
        <v>0</v>
      </c>
      <c r="V98" s="46">
        <v>0</v>
      </c>
      <c r="X98" s="15" t="str">
        <f t="shared" si="69"/>
        <v>Вірно</v>
      </c>
      <c r="Y98" s="15" t="str">
        <f t="shared" si="69"/>
        <v>Вірно</v>
      </c>
      <c r="Z98" s="15" t="str">
        <f t="shared" si="70"/>
        <v>Вірно</v>
      </c>
      <c r="AA98" s="15" t="str">
        <f t="shared" si="71"/>
        <v>Вірно</v>
      </c>
      <c r="AB98" s="15" t="str">
        <f t="shared" si="72"/>
        <v>Вірно</v>
      </c>
      <c r="AC98" s="15" t="str">
        <f t="shared" si="73"/>
        <v>Вірно</v>
      </c>
      <c r="AD98" s="15" t="str">
        <f t="shared" si="74"/>
        <v>Вірно</v>
      </c>
      <c r="AE98" s="15" t="str">
        <f t="shared" si="75"/>
        <v>Вірно</v>
      </c>
      <c r="AF98" s="15" t="str">
        <f t="shared" si="76"/>
        <v>Вірно</v>
      </c>
      <c r="AG98" s="15" t="str">
        <f t="shared" si="77"/>
        <v>Вірно</v>
      </c>
      <c r="AH98" s="15" t="str">
        <f t="shared" si="78"/>
        <v>Вірно</v>
      </c>
      <c r="AI98" s="15" t="str">
        <f t="shared" si="79"/>
        <v>Вірно</v>
      </c>
      <c r="AJ98" s="15" t="str">
        <f t="shared" si="80"/>
        <v>Вірно</v>
      </c>
      <c r="AK98" s="15" t="str">
        <f t="shared" si="81"/>
        <v>Вірно</v>
      </c>
      <c r="AL98" s="15" t="str">
        <f t="shared" si="82"/>
        <v>Вірно</v>
      </c>
      <c r="AM98" s="15" t="str">
        <f t="shared" si="83"/>
        <v>Вірно</v>
      </c>
      <c r="AN98" s="15" t="str">
        <f t="shared" si="84"/>
        <v>Вірно</v>
      </c>
      <c r="AO98" s="15" t="str">
        <f t="shared" si="85"/>
        <v>Вірно</v>
      </c>
      <c r="AP98" s="15" t="str">
        <f t="shared" si="86"/>
        <v>Вірно</v>
      </c>
      <c r="AQ98" s="15" t="str">
        <f t="shared" si="87"/>
        <v>Вірно</v>
      </c>
    </row>
    <row r="99" spans="1:43" s="87" customFormat="1" ht="15" customHeight="1" x14ac:dyDescent="0.25">
      <c r="A99" s="65" t="s">
        <v>699</v>
      </c>
      <c r="B99" s="72" t="s">
        <v>217</v>
      </c>
      <c r="C99" s="89" t="s">
        <v>394</v>
      </c>
      <c r="D99" s="45" t="s">
        <v>93</v>
      </c>
      <c r="E99" s="46">
        <v>0</v>
      </c>
      <c r="F99" s="46">
        <v>0</v>
      </c>
      <c r="G99" s="46">
        <v>0</v>
      </c>
      <c r="H99" s="46">
        <v>0</v>
      </c>
      <c r="I99" s="46">
        <v>0</v>
      </c>
      <c r="J99" s="46">
        <v>0</v>
      </c>
      <c r="K99" s="46">
        <v>0</v>
      </c>
      <c r="L99" s="46">
        <v>0</v>
      </c>
      <c r="M99" s="46">
        <v>0</v>
      </c>
      <c r="N99" s="46">
        <v>0</v>
      </c>
      <c r="O99" s="46">
        <v>0</v>
      </c>
      <c r="P99" s="46">
        <v>0</v>
      </c>
      <c r="Q99" s="46">
        <v>0</v>
      </c>
      <c r="R99" s="46">
        <v>0</v>
      </c>
      <c r="S99" s="46">
        <v>0</v>
      </c>
      <c r="T99" s="46">
        <v>0</v>
      </c>
      <c r="U99" s="46">
        <v>0</v>
      </c>
      <c r="V99" s="46">
        <v>0</v>
      </c>
      <c r="X99" s="15" t="str">
        <f t="shared" si="69"/>
        <v>Вірно</v>
      </c>
      <c r="Y99" s="15" t="str">
        <f t="shared" si="69"/>
        <v>Вірно</v>
      </c>
      <c r="Z99" s="15" t="str">
        <f t="shared" si="70"/>
        <v>Вірно</v>
      </c>
      <c r="AA99" s="15" t="str">
        <f t="shared" si="71"/>
        <v>Вірно</v>
      </c>
      <c r="AB99" s="15" t="str">
        <f t="shared" si="72"/>
        <v>Вірно</v>
      </c>
      <c r="AC99" s="15" t="str">
        <f t="shared" si="73"/>
        <v>Вірно</v>
      </c>
      <c r="AD99" s="15" t="str">
        <f t="shared" si="74"/>
        <v>Вірно</v>
      </c>
      <c r="AE99" s="15" t="str">
        <f t="shared" si="75"/>
        <v>Вірно</v>
      </c>
      <c r="AF99" s="15" t="str">
        <f t="shared" si="76"/>
        <v>Вірно</v>
      </c>
      <c r="AG99" s="15" t="str">
        <f t="shared" si="77"/>
        <v>Вірно</v>
      </c>
      <c r="AH99" s="15" t="str">
        <f t="shared" si="78"/>
        <v>Вірно</v>
      </c>
      <c r="AI99" s="15" t="str">
        <f t="shared" si="79"/>
        <v>Вірно</v>
      </c>
      <c r="AJ99" s="15" t="str">
        <f t="shared" si="80"/>
        <v>Вірно</v>
      </c>
      <c r="AK99" s="15" t="str">
        <f t="shared" si="81"/>
        <v>Вірно</v>
      </c>
      <c r="AL99" s="15" t="str">
        <f t="shared" si="82"/>
        <v>Вірно</v>
      </c>
      <c r="AM99" s="15" t="str">
        <f t="shared" si="83"/>
        <v>Вірно</v>
      </c>
      <c r="AN99" s="15" t="str">
        <f t="shared" si="84"/>
        <v>Вірно</v>
      </c>
      <c r="AO99" s="15" t="str">
        <f t="shared" si="85"/>
        <v>Вірно</v>
      </c>
      <c r="AP99" s="15" t="str">
        <f t="shared" si="86"/>
        <v>Вірно</v>
      </c>
      <c r="AQ99" s="15" t="str">
        <f t="shared" si="87"/>
        <v>Вірно</v>
      </c>
    </row>
    <row r="100" spans="1:43" s="87" customFormat="1" ht="15" customHeight="1" x14ac:dyDescent="0.25">
      <c r="A100" s="65" t="s">
        <v>700</v>
      </c>
      <c r="B100" s="72" t="s">
        <v>218</v>
      </c>
      <c r="C100" s="89" t="s">
        <v>395</v>
      </c>
      <c r="D100" s="45" t="s">
        <v>93</v>
      </c>
      <c r="E100" s="46">
        <v>0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  <c r="L100" s="46">
        <v>0</v>
      </c>
      <c r="M100" s="46">
        <v>0</v>
      </c>
      <c r="N100" s="46">
        <v>0</v>
      </c>
      <c r="O100" s="46">
        <v>0</v>
      </c>
      <c r="P100" s="46">
        <v>0</v>
      </c>
      <c r="Q100" s="46">
        <v>0</v>
      </c>
      <c r="R100" s="46">
        <v>0</v>
      </c>
      <c r="S100" s="46">
        <v>0</v>
      </c>
      <c r="T100" s="46">
        <v>0</v>
      </c>
      <c r="U100" s="46">
        <v>0</v>
      </c>
      <c r="V100" s="46">
        <v>0</v>
      </c>
      <c r="X100" s="15" t="str">
        <f t="shared" si="69"/>
        <v>Вірно</v>
      </c>
      <c r="Y100" s="15" t="str">
        <f t="shared" si="69"/>
        <v>Вірно</v>
      </c>
      <c r="Z100" s="15" t="str">
        <f t="shared" si="70"/>
        <v>Вірно</v>
      </c>
      <c r="AA100" s="15" t="str">
        <f t="shared" si="71"/>
        <v>Вірно</v>
      </c>
      <c r="AB100" s="15" t="str">
        <f t="shared" si="72"/>
        <v>Вірно</v>
      </c>
      <c r="AC100" s="15" t="str">
        <f t="shared" si="73"/>
        <v>Вірно</v>
      </c>
      <c r="AD100" s="15" t="str">
        <f t="shared" si="74"/>
        <v>Вірно</v>
      </c>
      <c r="AE100" s="15" t="str">
        <f t="shared" si="75"/>
        <v>Вірно</v>
      </c>
      <c r="AF100" s="15" t="str">
        <f t="shared" si="76"/>
        <v>Вірно</v>
      </c>
      <c r="AG100" s="15" t="str">
        <f t="shared" si="77"/>
        <v>Вірно</v>
      </c>
      <c r="AH100" s="15" t="str">
        <f t="shared" si="78"/>
        <v>Вірно</v>
      </c>
      <c r="AI100" s="15" t="str">
        <f t="shared" si="79"/>
        <v>Вірно</v>
      </c>
      <c r="AJ100" s="15" t="str">
        <f t="shared" si="80"/>
        <v>Вірно</v>
      </c>
      <c r="AK100" s="15" t="str">
        <f t="shared" si="81"/>
        <v>Вірно</v>
      </c>
      <c r="AL100" s="15" t="str">
        <f t="shared" si="82"/>
        <v>Вірно</v>
      </c>
      <c r="AM100" s="15" t="str">
        <f t="shared" si="83"/>
        <v>Вірно</v>
      </c>
      <c r="AN100" s="15" t="str">
        <f t="shared" si="84"/>
        <v>Вірно</v>
      </c>
      <c r="AO100" s="15" t="str">
        <f t="shared" si="85"/>
        <v>Вірно</v>
      </c>
      <c r="AP100" s="15" t="str">
        <f t="shared" si="86"/>
        <v>Вірно</v>
      </c>
      <c r="AQ100" s="15" t="str">
        <f t="shared" si="87"/>
        <v>Вірно</v>
      </c>
    </row>
    <row r="101" spans="1:43" s="87" customFormat="1" ht="15" customHeight="1" x14ac:dyDescent="0.25">
      <c r="A101" s="65" t="s">
        <v>790</v>
      </c>
      <c r="B101" s="72" t="s">
        <v>219</v>
      </c>
      <c r="C101" s="89" t="s">
        <v>396</v>
      </c>
      <c r="D101" s="45" t="s">
        <v>93</v>
      </c>
      <c r="E101" s="46">
        <v>0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  <c r="L101" s="46">
        <v>0</v>
      </c>
      <c r="M101" s="46">
        <v>0</v>
      </c>
      <c r="N101" s="46">
        <v>0</v>
      </c>
      <c r="O101" s="46">
        <v>0</v>
      </c>
      <c r="P101" s="46">
        <v>0</v>
      </c>
      <c r="Q101" s="46">
        <v>0</v>
      </c>
      <c r="R101" s="46">
        <v>0</v>
      </c>
      <c r="S101" s="46">
        <v>0</v>
      </c>
      <c r="T101" s="46">
        <v>0</v>
      </c>
      <c r="U101" s="46">
        <v>0</v>
      </c>
      <c r="V101" s="46">
        <v>0</v>
      </c>
      <c r="X101" s="15" t="str">
        <f t="shared" si="69"/>
        <v>Вірно</v>
      </c>
      <c r="Y101" s="15" t="str">
        <f t="shared" si="69"/>
        <v>Вірно</v>
      </c>
      <c r="Z101" s="15" t="str">
        <f t="shared" si="70"/>
        <v>Вірно</v>
      </c>
      <c r="AA101" s="15" t="str">
        <f t="shared" si="71"/>
        <v>Вірно</v>
      </c>
      <c r="AB101" s="15" t="str">
        <f t="shared" si="72"/>
        <v>Вірно</v>
      </c>
      <c r="AC101" s="15" t="str">
        <f t="shared" si="73"/>
        <v>Вірно</v>
      </c>
      <c r="AD101" s="15" t="str">
        <f t="shared" si="74"/>
        <v>Вірно</v>
      </c>
      <c r="AE101" s="15" t="str">
        <f t="shared" si="75"/>
        <v>Вірно</v>
      </c>
      <c r="AF101" s="15" t="str">
        <f t="shared" si="76"/>
        <v>Вірно</v>
      </c>
      <c r="AG101" s="15" t="str">
        <f t="shared" si="77"/>
        <v>Вірно</v>
      </c>
      <c r="AH101" s="15" t="str">
        <f t="shared" si="78"/>
        <v>Вірно</v>
      </c>
      <c r="AI101" s="15" t="str">
        <f t="shared" si="79"/>
        <v>Вірно</v>
      </c>
      <c r="AJ101" s="15" t="str">
        <f t="shared" si="80"/>
        <v>Вірно</v>
      </c>
      <c r="AK101" s="15" t="str">
        <f t="shared" si="81"/>
        <v>Вірно</v>
      </c>
      <c r="AL101" s="15" t="str">
        <f t="shared" si="82"/>
        <v>Вірно</v>
      </c>
      <c r="AM101" s="15" t="str">
        <f t="shared" si="83"/>
        <v>Вірно</v>
      </c>
      <c r="AN101" s="15" t="str">
        <f t="shared" si="84"/>
        <v>Вірно</v>
      </c>
      <c r="AO101" s="15" t="str">
        <f t="shared" si="85"/>
        <v>Вірно</v>
      </c>
      <c r="AP101" s="15" t="str">
        <f t="shared" si="86"/>
        <v>Вірно</v>
      </c>
      <c r="AQ101" s="15" t="str">
        <f t="shared" si="87"/>
        <v>Вірно</v>
      </c>
    </row>
    <row r="102" spans="1:43" s="87" customFormat="1" ht="15" customHeight="1" x14ac:dyDescent="0.25">
      <c r="A102" s="65" t="s">
        <v>701</v>
      </c>
      <c r="B102" s="72" t="s">
        <v>46</v>
      </c>
      <c r="C102" s="89" t="s">
        <v>493</v>
      </c>
      <c r="D102" s="45" t="s">
        <v>94</v>
      </c>
      <c r="E102" s="46">
        <v>2</v>
      </c>
      <c r="F102" s="46">
        <v>2</v>
      </c>
      <c r="G102" s="46">
        <v>2</v>
      </c>
      <c r="H102" s="46">
        <v>0</v>
      </c>
      <c r="I102" s="46">
        <v>0</v>
      </c>
      <c r="J102" s="46">
        <v>0</v>
      </c>
      <c r="K102" s="46">
        <v>2</v>
      </c>
      <c r="L102" s="46">
        <v>0</v>
      </c>
      <c r="M102" s="46">
        <v>0</v>
      </c>
      <c r="N102" s="46">
        <v>0</v>
      </c>
      <c r="O102" s="46">
        <v>0</v>
      </c>
      <c r="P102" s="46">
        <v>4</v>
      </c>
      <c r="Q102" s="46">
        <v>2</v>
      </c>
      <c r="R102" s="46">
        <v>0</v>
      </c>
      <c r="S102" s="46">
        <v>0</v>
      </c>
      <c r="T102" s="46">
        <v>0</v>
      </c>
      <c r="U102" s="46">
        <v>4</v>
      </c>
      <c r="V102" s="46">
        <v>0</v>
      </c>
      <c r="X102" s="15" t="str">
        <f t="shared" si="69"/>
        <v>Вірно</v>
      </c>
      <c r="Y102" s="15" t="str">
        <f t="shared" si="69"/>
        <v>Вірно</v>
      </c>
      <c r="Z102" s="15" t="str">
        <f t="shared" si="70"/>
        <v>Вірно</v>
      </c>
      <c r="AA102" s="15" t="str">
        <f t="shared" si="71"/>
        <v>Вірно</v>
      </c>
      <c r="AB102" s="15" t="str">
        <f t="shared" si="72"/>
        <v>Вірно</v>
      </c>
      <c r="AC102" s="15" t="str">
        <f t="shared" si="73"/>
        <v>Вірно</v>
      </c>
      <c r="AD102" s="15" t="str">
        <f t="shared" si="74"/>
        <v>Вірно</v>
      </c>
      <c r="AE102" s="15" t="str">
        <f t="shared" si="75"/>
        <v>Вірно</v>
      </c>
      <c r="AF102" s="15" t="str">
        <f t="shared" si="76"/>
        <v>Вірно</v>
      </c>
      <c r="AG102" s="15" t="str">
        <f t="shared" si="77"/>
        <v>Вірно</v>
      </c>
      <c r="AH102" s="15" t="str">
        <f t="shared" si="78"/>
        <v>Вірно</v>
      </c>
      <c r="AI102" s="15" t="str">
        <f t="shared" si="79"/>
        <v>Вірно</v>
      </c>
      <c r="AJ102" s="15" t="str">
        <f t="shared" si="80"/>
        <v>Вірно</v>
      </c>
      <c r="AK102" s="15" t="str">
        <f t="shared" si="81"/>
        <v>Вірно</v>
      </c>
      <c r="AL102" s="15" t="str">
        <f t="shared" si="82"/>
        <v>Вірно</v>
      </c>
      <c r="AM102" s="15" t="str">
        <f t="shared" si="83"/>
        <v>Вірно</v>
      </c>
      <c r="AN102" s="15" t="str">
        <f t="shared" si="84"/>
        <v>Вірно</v>
      </c>
      <c r="AO102" s="15" t="str">
        <f t="shared" si="85"/>
        <v>Вірно</v>
      </c>
      <c r="AP102" s="15" t="str">
        <f t="shared" si="86"/>
        <v>Вірно</v>
      </c>
      <c r="AQ102" s="15" t="str">
        <f t="shared" si="87"/>
        <v>Вірно</v>
      </c>
    </row>
    <row r="103" spans="1:43" s="87" customFormat="1" ht="15" customHeight="1" x14ac:dyDescent="0.25">
      <c r="A103" s="65" t="s">
        <v>702</v>
      </c>
      <c r="B103" s="72" t="s">
        <v>48</v>
      </c>
      <c r="C103" s="89" t="s">
        <v>397</v>
      </c>
      <c r="D103" s="45" t="s">
        <v>95</v>
      </c>
      <c r="E103" s="46">
        <v>0</v>
      </c>
      <c r="F103" s="46">
        <v>0</v>
      </c>
      <c r="G103" s="46">
        <v>0</v>
      </c>
      <c r="H103" s="46">
        <v>0</v>
      </c>
      <c r="I103" s="46">
        <v>0</v>
      </c>
      <c r="J103" s="46">
        <v>0</v>
      </c>
      <c r="K103" s="46">
        <v>0</v>
      </c>
      <c r="L103" s="46">
        <v>0</v>
      </c>
      <c r="M103" s="46">
        <v>0</v>
      </c>
      <c r="N103" s="46">
        <v>0</v>
      </c>
      <c r="O103" s="46">
        <v>0</v>
      </c>
      <c r="P103" s="46">
        <v>0</v>
      </c>
      <c r="Q103" s="46">
        <v>0</v>
      </c>
      <c r="R103" s="46">
        <v>0</v>
      </c>
      <c r="S103" s="46">
        <v>0</v>
      </c>
      <c r="T103" s="46">
        <v>0</v>
      </c>
      <c r="U103" s="46">
        <v>0</v>
      </c>
      <c r="V103" s="46">
        <v>0</v>
      </c>
      <c r="X103" s="15" t="str">
        <f t="shared" si="69"/>
        <v>Вірно</v>
      </c>
      <c r="Y103" s="15" t="str">
        <f t="shared" si="69"/>
        <v>Вірно</v>
      </c>
      <c r="Z103" s="15" t="str">
        <f t="shared" si="70"/>
        <v>Вірно</v>
      </c>
      <c r="AA103" s="15" t="str">
        <f t="shared" si="71"/>
        <v>Вірно</v>
      </c>
      <c r="AB103" s="15" t="str">
        <f t="shared" si="72"/>
        <v>Вірно</v>
      </c>
      <c r="AC103" s="15" t="str">
        <f t="shared" si="73"/>
        <v>Вірно</v>
      </c>
      <c r="AD103" s="15" t="str">
        <f t="shared" si="74"/>
        <v>Вірно</v>
      </c>
      <c r="AE103" s="15" t="str">
        <f t="shared" si="75"/>
        <v>Вірно</v>
      </c>
      <c r="AF103" s="15" t="str">
        <f t="shared" si="76"/>
        <v>Вірно</v>
      </c>
      <c r="AG103" s="15" t="str">
        <f t="shared" si="77"/>
        <v>Вірно</v>
      </c>
      <c r="AH103" s="15" t="str">
        <f t="shared" si="78"/>
        <v>Вірно</v>
      </c>
      <c r="AI103" s="15" t="str">
        <f t="shared" si="79"/>
        <v>Вірно</v>
      </c>
      <c r="AJ103" s="15" t="str">
        <f t="shared" si="80"/>
        <v>Вірно</v>
      </c>
      <c r="AK103" s="15" t="str">
        <f t="shared" si="81"/>
        <v>Вірно</v>
      </c>
      <c r="AL103" s="15" t="str">
        <f t="shared" si="82"/>
        <v>Вірно</v>
      </c>
      <c r="AM103" s="15" t="str">
        <f t="shared" si="83"/>
        <v>Вірно</v>
      </c>
      <c r="AN103" s="15" t="str">
        <f t="shared" si="84"/>
        <v>Вірно</v>
      </c>
      <c r="AO103" s="15" t="str">
        <f t="shared" si="85"/>
        <v>Вірно</v>
      </c>
      <c r="AP103" s="15" t="str">
        <f t="shared" si="86"/>
        <v>Вірно</v>
      </c>
      <c r="AQ103" s="15" t="str">
        <f t="shared" si="87"/>
        <v>Вірно</v>
      </c>
    </row>
    <row r="104" spans="1:43" s="87" customFormat="1" ht="15" customHeight="1" x14ac:dyDescent="0.25">
      <c r="A104" s="65" t="s">
        <v>703</v>
      </c>
      <c r="B104" s="72" t="s">
        <v>50</v>
      </c>
      <c r="C104" s="89" t="s">
        <v>494</v>
      </c>
      <c r="D104" s="45" t="s">
        <v>96</v>
      </c>
      <c r="E104" s="46">
        <v>0</v>
      </c>
      <c r="F104" s="46">
        <v>0</v>
      </c>
      <c r="G104" s="46">
        <v>0</v>
      </c>
      <c r="H104" s="46">
        <v>0</v>
      </c>
      <c r="I104" s="46">
        <v>0</v>
      </c>
      <c r="J104" s="46">
        <v>0</v>
      </c>
      <c r="K104" s="46">
        <v>0</v>
      </c>
      <c r="L104" s="46">
        <v>0</v>
      </c>
      <c r="M104" s="46">
        <v>0</v>
      </c>
      <c r="N104" s="46">
        <v>0</v>
      </c>
      <c r="O104" s="46">
        <v>0</v>
      </c>
      <c r="P104" s="46">
        <v>0</v>
      </c>
      <c r="Q104" s="46">
        <v>0</v>
      </c>
      <c r="R104" s="46">
        <v>0</v>
      </c>
      <c r="S104" s="46">
        <v>0</v>
      </c>
      <c r="T104" s="46">
        <v>0</v>
      </c>
      <c r="U104" s="46">
        <v>0</v>
      </c>
      <c r="V104" s="46">
        <v>0</v>
      </c>
      <c r="X104" s="15" t="str">
        <f t="shared" si="69"/>
        <v>Вірно</v>
      </c>
      <c r="Y104" s="15" t="str">
        <f t="shared" si="69"/>
        <v>Вірно</v>
      </c>
      <c r="Z104" s="15" t="str">
        <f t="shared" si="70"/>
        <v>Вірно</v>
      </c>
      <c r="AA104" s="15" t="str">
        <f t="shared" si="71"/>
        <v>Вірно</v>
      </c>
      <c r="AB104" s="15" t="str">
        <f t="shared" si="72"/>
        <v>Вірно</v>
      </c>
      <c r="AC104" s="15" t="str">
        <f t="shared" si="73"/>
        <v>Вірно</v>
      </c>
      <c r="AD104" s="15" t="str">
        <f t="shared" si="74"/>
        <v>Вірно</v>
      </c>
      <c r="AE104" s="15" t="str">
        <f t="shared" si="75"/>
        <v>Вірно</v>
      </c>
      <c r="AF104" s="15" t="str">
        <f t="shared" si="76"/>
        <v>Вірно</v>
      </c>
      <c r="AG104" s="15" t="str">
        <f t="shared" si="77"/>
        <v>Вірно</v>
      </c>
      <c r="AH104" s="15" t="str">
        <f t="shared" si="78"/>
        <v>Вірно</v>
      </c>
      <c r="AI104" s="15" t="str">
        <f t="shared" si="79"/>
        <v>Вірно</v>
      </c>
      <c r="AJ104" s="15" t="str">
        <f t="shared" si="80"/>
        <v>Вірно</v>
      </c>
      <c r="AK104" s="15" t="str">
        <f t="shared" si="81"/>
        <v>Вірно</v>
      </c>
      <c r="AL104" s="15" t="str">
        <f t="shared" si="82"/>
        <v>Вірно</v>
      </c>
      <c r="AM104" s="15" t="str">
        <f t="shared" si="83"/>
        <v>Вірно</v>
      </c>
      <c r="AN104" s="15" t="str">
        <f t="shared" si="84"/>
        <v>Вірно</v>
      </c>
      <c r="AO104" s="15" t="str">
        <f t="shared" si="85"/>
        <v>Вірно</v>
      </c>
      <c r="AP104" s="15" t="str">
        <f t="shared" si="86"/>
        <v>Вірно</v>
      </c>
      <c r="AQ104" s="15" t="str">
        <f t="shared" si="87"/>
        <v>Вірно</v>
      </c>
    </row>
    <row r="105" spans="1:43" s="87" customFormat="1" ht="15" customHeight="1" x14ac:dyDescent="0.25">
      <c r="A105" s="65" t="s">
        <v>704</v>
      </c>
      <c r="B105" s="72" t="s">
        <v>52</v>
      </c>
      <c r="C105" s="89" t="s">
        <v>398</v>
      </c>
      <c r="D105" s="45" t="s">
        <v>97</v>
      </c>
      <c r="E105" s="46">
        <v>0</v>
      </c>
      <c r="F105" s="46">
        <v>0</v>
      </c>
      <c r="G105" s="46">
        <v>0</v>
      </c>
      <c r="H105" s="46">
        <v>0</v>
      </c>
      <c r="I105" s="46">
        <v>0</v>
      </c>
      <c r="J105" s="46">
        <v>0</v>
      </c>
      <c r="K105" s="46">
        <v>0</v>
      </c>
      <c r="L105" s="46">
        <v>0</v>
      </c>
      <c r="M105" s="46">
        <v>0</v>
      </c>
      <c r="N105" s="46">
        <v>0</v>
      </c>
      <c r="O105" s="46">
        <v>0</v>
      </c>
      <c r="P105" s="46">
        <v>0</v>
      </c>
      <c r="Q105" s="46">
        <v>0</v>
      </c>
      <c r="R105" s="46">
        <v>0</v>
      </c>
      <c r="S105" s="46">
        <v>0</v>
      </c>
      <c r="T105" s="46">
        <v>0</v>
      </c>
      <c r="U105" s="46">
        <v>0</v>
      </c>
      <c r="V105" s="46">
        <v>0</v>
      </c>
      <c r="X105" s="15" t="str">
        <f t="shared" si="69"/>
        <v>Вірно</v>
      </c>
      <c r="Y105" s="15" t="str">
        <f t="shared" si="69"/>
        <v>Вірно</v>
      </c>
      <c r="Z105" s="15" t="str">
        <f t="shared" si="70"/>
        <v>Вірно</v>
      </c>
      <c r="AA105" s="15" t="str">
        <f t="shared" si="71"/>
        <v>Вірно</v>
      </c>
      <c r="AB105" s="15" t="str">
        <f t="shared" si="72"/>
        <v>Вірно</v>
      </c>
      <c r="AC105" s="15" t="str">
        <f t="shared" si="73"/>
        <v>Вірно</v>
      </c>
      <c r="AD105" s="15" t="str">
        <f t="shared" si="74"/>
        <v>Вірно</v>
      </c>
      <c r="AE105" s="15" t="str">
        <f t="shared" si="75"/>
        <v>Вірно</v>
      </c>
      <c r="AF105" s="15" t="str">
        <f t="shared" si="76"/>
        <v>Вірно</v>
      </c>
      <c r="AG105" s="15" t="str">
        <f t="shared" si="77"/>
        <v>Вірно</v>
      </c>
      <c r="AH105" s="15" t="str">
        <f t="shared" si="78"/>
        <v>Вірно</v>
      </c>
      <c r="AI105" s="15" t="str">
        <f t="shared" si="79"/>
        <v>Вірно</v>
      </c>
      <c r="AJ105" s="15" t="str">
        <f t="shared" si="80"/>
        <v>Вірно</v>
      </c>
      <c r="AK105" s="15" t="str">
        <f t="shared" si="81"/>
        <v>Вірно</v>
      </c>
      <c r="AL105" s="15" t="str">
        <f t="shared" si="82"/>
        <v>Вірно</v>
      </c>
      <c r="AM105" s="15" t="str">
        <f t="shared" si="83"/>
        <v>Вірно</v>
      </c>
      <c r="AN105" s="15" t="str">
        <f t="shared" si="84"/>
        <v>Вірно</v>
      </c>
      <c r="AO105" s="15" t="str">
        <f t="shared" si="85"/>
        <v>Вірно</v>
      </c>
      <c r="AP105" s="15" t="str">
        <f t="shared" si="86"/>
        <v>Вірно</v>
      </c>
      <c r="AQ105" s="15" t="str">
        <f t="shared" si="87"/>
        <v>Вірно</v>
      </c>
    </row>
    <row r="106" spans="1:43" s="87" customFormat="1" ht="15" customHeight="1" x14ac:dyDescent="0.25">
      <c r="A106" s="65" t="s">
        <v>705</v>
      </c>
      <c r="B106" s="72" t="s">
        <v>204</v>
      </c>
      <c r="C106" s="89" t="s">
        <v>399</v>
      </c>
      <c r="D106" s="45" t="s">
        <v>97</v>
      </c>
      <c r="E106" s="46">
        <v>0</v>
      </c>
      <c r="F106" s="46">
        <v>0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  <c r="L106" s="46">
        <v>0</v>
      </c>
      <c r="M106" s="46">
        <v>0</v>
      </c>
      <c r="N106" s="46">
        <v>0</v>
      </c>
      <c r="O106" s="46">
        <v>0</v>
      </c>
      <c r="P106" s="46">
        <v>0</v>
      </c>
      <c r="Q106" s="46">
        <v>0</v>
      </c>
      <c r="R106" s="46">
        <v>0</v>
      </c>
      <c r="S106" s="46">
        <v>0</v>
      </c>
      <c r="T106" s="46">
        <v>0</v>
      </c>
      <c r="U106" s="46">
        <v>0</v>
      </c>
      <c r="V106" s="46">
        <v>0</v>
      </c>
      <c r="X106" s="15" t="str">
        <f t="shared" si="69"/>
        <v>Вірно</v>
      </c>
      <c r="Y106" s="15" t="str">
        <f t="shared" si="69"/>
        <v>Вірно</v>
      </c>
      <c r="Z106" s="15" t="str">
        <f t="shared" si="70"/>
        <v>Вірно</v>
      </c>
      <c r="AA106" s="15" t="str">
        <f t="shared" si="71"/>
        <v>Вірно</v>
      </c>
      <c r="AB106" s="15" t="str">
        <f t="shared" si="72"/>
        <v>Вірно</v>
      </c>
      <c r="AC106" s="15" t="str">
        <f t="shared" si="73"/>
        <v>Вірно</v>
      </c>
      <c r="AD106" s="15" t="str">
        <f t="shared" si="74"/>
        <v>Вірно</v>
      </c>
      <c r="AE106" s="15" t="str">
        <f t="shared" si="75"/>
        <v>Вірно</v>
      </c>
      <c r="AF106" s="15" t="str">
        <f t="shared" si="76"/>
        <v>Вірно</v>
      </c>
      <c r="AG106" s="15" t="str">
        <f t="shared" si="77"/>
        <v>Вірно</v>
      </c>
      <c r="AH106" s="15" t="str">
        <f t="shared" si="78"/>
        <v>Вірно</v>
      </c>
      <c r="AI106" s="15" t="str">
        <f t="shared" si="79"/>
        <v>Вірно</v>
      </c>
      <c r="AJ106" s="15" t="str">
        <f t="shared" si="80"/>
        <v>Вірно</v>
      </c>
      <c r="AK106" s="15" t="str">
        <f t="shared" si="81"/>
        <v>Вірно</v>
      </c>
      <c r="AL106" s="15" t="str">
        <f t="shared" si="82"/>
        <v>Вірно</v>
      </c>
      <c r="AM106" s="15" t="str">
        <f t="shared" si="83"/>
        <v>Вірно</v>
      </c>
      <c r="AN106" s="15" t="str">
        <f t="shared" si="84"/>
        <v>Вірно</v>
      </c>
      <c r="AO106" s="15" t="str">
        <f t="shared" si="85"/>
        <v>Вірно</v>
      </c>
      <c r="AP106" s="15" t="str">
        <f t="shared" si="86"/>
        <v>Вірно</v>
      </c>
      <c r="AQ106" s="15" t="str">
        <f t="shared" si="87"/>
        <v>Вірно</v>
      </c>
    </row>
    <row r="107" spans="1:43" s="87" customFormat="1" ht="15" customHeight="1" x14ac:dyDescent="0.25">
      <c r="A107" s="65" t="s">
        <v>706</v>
      </c>
      <c r="B107" s="72" t="s">
        <v>54</v>
      </c>
      <c r="C107" s="89" t="s">
        <v>495</v>
      </c>
      <c r="D107" s="45" t="s">
        <v>98</v>
      </c>
      <c r="E107" s="46">
        <v>0</v>
      </c>
      <c r="F107" s="46">
        <v>0</v>
      </c>
      <c r="G107" s="46">
        <v>0</v>
      </c>
      <c r="H107" s="46">
        <v>0</v>
      </c>
      <c r="I107" s="46">
        <v>0</v>
      </c>
      <c r="J107" s="46">
        <v>0</v>
      </c>
      <c r="K107" s="46">
        <v>0</v>
      </c>
      <c r="L107" s="46">
        <v>0</v>
      </c>
      <c r="M107" s="46">
        <v>0</v>
      </c>
      <c r="N107" s="46">
        <v>0</v>
      </c>
      <c r="O107" s="46">
        <v>0</v>
      </c>
      <c r="P107" s="46">
        <v>0</v>
      </c>
      <c r="Q107" s="46">
        <v>0</v>
      </c>
      <c r="R107" s="46">
        <v>0</v>
      </c>
      <c r="S107" s="46">
        <v>0</v>
      </c>
      <c r="T107" s="46">
        <v>0</v>
      </c>
      <c r="U107" s="46">
        <v>0</v>
      </c>
      <c r="V107" s="46">
        <v>0</v>
      </c>
      <c r="X107" s="15" t="str">
        <f t="shared" si="69"/>
        <v>Вірно</v>
      </c>
      <c r="Y107" s="15" t="str">
        <f t="shared" si="69"/>
        <v>Вірно</v>
      </c>
      <c r="Z107" s="15" t="str">
        <f t="shared" si="70"/>
        <v>Вірно</v>
      </c>
      <c r="AA107" s="15" t="str">
        <f t="shared" si="71"/>
        <v>Вірно</v>
      </c>
      <c r="AB107" s="15" t="str">
        <f t="shared" si="72"/>
        <v>Вірно</v>
      </c>
      <c r="AC107" s="15" t="str">
        <f t="shared" si="73"/>
        <v>Вірно</v>
      </c>
      <c r="AD107" s="15" t="str">
        <f t="shared" si="74"/>
        <v>Вірно</v>
      </c>
      <c r="AE107" s="15" t="str">
        <f t="shared" si="75"/>
        <v>Вірно</v>
      </c>
      <c r="AF107" s="15" t="str">
        <f t="shared" si="76"/>
        <v>Вірно</v>
      </c>
      <c r="AG107" s="15" t="str">
        <f t="shared" si="77"/>
        <v>Вірно</v>
      </c>
      <c r="AH107" s="15" t="str">
        <f t="shared" si="78"/>
        <v>Вірно</v>
      </c>
      <c r="AI107" s="15" t="str">
        <f t="shared" si="79"/>
        <v>Вірно</v>
      </c>
      <c r="AJ107" s="15" t="str">
        <f t="shared" si="80"/>
        <v>Вірно</v>
      </c>
      <c r="AK107" s="15" t="str">
        <f t="shared" si="81"/>
        <v>Вірно</v>
      </c>
      <c r="AL107" s="15" t="str">
        <f t="shared" si="82"/>
        <v>Вірно</v>
      </c>
      <c r="AM107" s="15" t="str">
        <f t="shared" si="83"/>
        <v>Вірно</v>
      </c>
      <c r="AN107" s="15" t="str">
        <f t="shared" si="84"/>
        <v>Вірно</v>
      </c>
      <c r="AO107" s="15" t="str">
        <f t="shared" si="85"/>
        <v>Вірно</v>
      </c>
      <c r="AP107" s="15" t="str">
        <f t="shared" si="86"/>
        <v>Вірно</v>
      </c>
      <c r="AQ107" s="15" t="str">
        <f t="shared" si="87"/>
        <v>Вірно</v>
      </c>
    </row>
    <row r="108" spans="1:43" s="87" customFormat="1" ht="15" customHeight="1" x14ac:dyDescent="0.25">
      <c r="A108" s="65" t="s">
        <v>707</v>
      </c>
      <c r="B108" s="72" t="s">
        <v>56</v>
      </c>
      <c r="C108" s="89" t="s">
        <v>496</v>
      </c>
      <c r="D108" s="45" t="s">
        <v>99</v>
      </c>
      <c r="E108" s="46">
        <v>8</v>
      </c>
      <c r="F108" s="46">
        <v>6</v>
      </c>
      <c r="G108" s="46">
        <v>6</v>
      </c>
      <c r="H108" s="46">
        <v>0</v>
      </c>
      <c r="I108" s="46">
        <v>0</v>
      </c>
      <c r="J108" s="46">
        <v>0</v>
      </c>
      <c r="K108" s="46">
        <v>3</v>
      </c>
      <c r="L108" s="46">
        <v>0</v>
      </c>
      <c r="M108" s="46">
        <v>0</v>
      </c>
      <c r="N108" s="46">
        <v>0</v>
      </c>
      <c r="O108" s="46">
        <v>0</v>
      </c>
      <c r="P108" s="46">
        <v>8</v>
      </c>
      <c r="Q108" s="46">
        <v>8</v>
      </c>
      <c r="R108" s="46">
        <v>0</v>
      </c>
      <c r="S108" s="46">
        <v>0</v>
      </c>
      <c r="T108" s="46">
        <v>0</v>
      </c>
      <c r="U108" s="46">
        <v>4</v>
      </c>
      <c r="V108" s="46">
        <v>0</v>
      </c>
      <c r="X108" s="15" t="str">
        <f t="shared" si="69"/>
        <v>Вірно</v>
      </c>
      <c r="Y108" s="15" t="str">
        <f t="shared" si="69"/>
        <v>Вірно</v>
      </c>
      <c r="Z108" s="15" t="str">
        <f t="shared" si="70"/>
        <v>Вірно</v>
      </c>
      <c r="AA108" s="15" t="str">
        <f t="shared" si="71"/>
        <v>Вірно</v>
      </c>
      <c r="AB108" s="15" t="str">
        <f t="shared" si="72"/>
        <v>Вірно</v>
      </c>
      <c r="AC108" s="15" t="str">
        <f t="shared" si="73"/>
        <v>Вірно</v>
      </c>
      <c r="AD108" s="15" t="str">
        <f t="shared" si="74"/>
        <v>Вірно</v>
      </c>
      <c r="AE108" s="15" t="str">
        <f t="shared" si="75"/>
        <v>Вірно</v>
      </c>
      <c r="AF108" s="15" t="str">
        <f t="shared" si="76"/>
        <v>Вірно</v>
      </c>
      <c r="AG108" s="15" t="str">
        <f t="shared" si="77"/>
        <v>Вірно</v>
      </c>
      <c r="AH108" s="15" t="str">
        <f t="shared" si="78"/>
        <v>Вірно</v>
      </c>
      <c r="AI108" s="15" t="str">
        <f t="shared" si="79"/>
        <v>Вірно</v>
      </c>
      <c r="AJ108" s="15" t="str">
        <f t="shared" si="80"/>
        <v>Вірно</v>
      </c>
      <c r="AK108" s="15" t="str">
        <f t="shared" si="81"/>
        <v>Вірно</v>
      </c>
      <c r="AL108" s="15" t="str">
        <f t="shared" si="82"/>
        <v>Вірно</v>
      </c>
      <c r="AM108" s="15" t="str">
        <f t="shared" si="83"/>
        <v>Вірно</v>
      </c>
      <c r="AN108" s="15" t="str">
        <f t="shared" si="84"/>
        <v>Вірно</v>
      </c>
      <c r="AO108" s="15" t="str">
        <f t="shared" si="85"/>
        <v>Вірно</v>
      </c>
      <c r="AP108" s="15" t="str">
        <f t="shared" si="86"/>
        <v>Вірно</v>
      </c>
      <c r="AQ108" s="15" t="str">
        <f t="shared" si="87"/>
        <v>Вірно</v>
      </c>
    </row>
    <row r="109" spans="1:43" s="87" customFormat="1" ht="15" customHeight="1" x14ac:dyDescent="0.25">
      <c r="A109" s="65" t="s">
        <v>708</v>
      </c>
      <c r="B109" s="72" t="s">
        <v>58</v>
      </c>
      <c r="C109" s="89" t="s">
        <v>400</v>
      </c>
      <c r="D109" s="45" t="s">
        <v>100</v>
      </c>
      <c r="E109" s="46">
        <v>0</v>
      </c>
      <c r="F109" s="46">
        <v>0</v>
      </c>
      <c r="G109" s="46">
        <v>0</v>
      </c>
      <c r="H109" s="46">
        <v>0</v>
      </c>
      <c r="I109" s="46">
        <v>0</v>
      </c>
      <c r="J109" s="46">
        <v>0</v>
      </c>
      <c r="K109" s="46">
        <v>0</v>
      </c>
      <c r="L109" s="46">
        <v>0</v>
      </c>
      <c r="M109" s="46">
        <v>0</v>
      </c>
      <c r="N109" s="46">
        <v>0</v>
      </c>
      <c r="O109" s="46">
        <v>0</v>
      </c>
      <c r="P109" s="46">
        <v>0</v>
      </c>
      <c r="Q109" s="46">
        <v>0</v>
      </c>
      <c r="R109" s="46">
        <v>0</v>
      </c>
      <c r="S109" s="46">
        <v>0</v>
      </c>
      <c r="T109" s="46">
        <v>0</v>
      </c>
      <c r="U109" s="46">
        <v>0</v>
      </c>
      <c r="V109" s="46">
        <v>0</v>
      </c>
      <c r="X109" s="15" t="str">
        <f t="shared" si="69"/>
        <v>Вірно</v>
      </c>
      <c r="Y109" s="15" t="str">
        <f t="shared" si="69"/>
        <v>Вірно</v>
      </c>
      <c r="Z109" s="15" t="str">
        <f t="shared" si="70"/>
        <v>Вірно</v>
      </c>
      <c r="AA109" s="15" t="str">
        <f t="shared" si="71"/>
        <v>Вірно</v>
      </c>
      <c r="AB109" s="15" t="str">
        <f t="shared" si="72"/>
        <v>Вірно</v>
      </c>
      <c r="AC109" s="15" t="str">
        <f t="shared" si="73"/>
        <v>Вірно</v>
      </c>
      <c r="AD109" s="15" t="str">
        <f t="shared" si="74"/>
        <v>Вірно</v>
      </c>
      <c r="AE109" s="15" t="str">
        <f t="shared" si="75"/>
        <v>Вірно</v>
      </c>
      <c r="AF109" s="15" t="str">
        <f t="shared" si="76"/>
        <v>Вірно</v>
      </c>
      <c r="AG109" s="15" t="str">
        <f t="shared" si="77"/>
        <v>Вірно</v>
      </c>
      <c r="AH109" s="15" t="str">
        <f t="shared" si="78"/>
        <v>Вірно</v>
      </c>
      <c r="AI109" s="15" t="str">
        <f t="shared" si="79"/>
        <v>Вірно</v>
      </c>
      <c r="AJ109" s="15" t="str">
        <f t="shared" si="80"/>
        <v>Вірно</v>
      </c>
      <c r="AK109" s="15" t="str">
        <f t="shared" si="81"/>
        <v>Вірно</v>
      </c>
      <c r="AL109" s="15" t="str">
        <f t="shared" si="82"/>
        <v>Вірно</v>
      </c>
      <c r="AM109" s="15" t="str">
        <f t="shared" si="83"/>
        <v>Вірно</v>
      </c>
      <c r="AN109" s="15" t="str">
        <f t="shared" si="84"/>
        <v>Вірно</v>
      </c>
      <c r="AO109" s="15" t="str">
        <f t="shared" si="85"/>
        <v>Вірно</v>
      </c>
      <c r="AP109" s="15" t="str">
        <f t="shared" si="86"/>
        <v>Вірно</v>
      </c>
      <c r="AQ109" s="15" t="str">
        <f t="shared" si="87"/>
        <v>Вірно</v>
      </c>
    </row>
    <row r="110" spans="1:43" s="87" customFormat="1" ht="15" customHeight="1" x14ac:dyDescent="0.25">
      <c r="A110" s="65" t="s">
        <v>709</v>
      </c>
      <c r="B110" s="72" t="s">
        <v>205</v>
      </c>
      <c r="C110" s="89" t="s">
        <v>401</v>
      </c>
      <c r="D110" s="45" t="s">
        <v>100</v>
      </c>
      <c r="E110" s="46">
        <v>0</v>
      </c>
      <c r="F110" s="46">
        <v>0</v>
      </c>
      <c r="G110" s="46">
        <v>0</v>
      </c>
      <c r="H110" s="46">
        <v>0</v>
      </c>
      <c r="I110" s="46">
        <v>0</v>
      </c>
      <c r="J110" s="46">
        <v>0</v>
      </c>
      <c r="K110" s="46">
        <v>0</v>
      </c>
      <c r="L110" s="46">
        <v>0</v>
      </c>
      <c r="M110" s="46">
        <v>0</v>
      </c>
      <c r="N110" s="46">
        <v>0</v>
      </c>
      <c r="O110" s="46">
        <v>0</v>
      </c>
      <c r="P110" s="46">
        <v>0</v>
      </c>
      <c r="Q110" s="46">
        <v>0</v>
      </c>
      <c r="R110" s="46">
        <v>0</v>
      </c>
      <c r="S110" s="46">
        <v>0</v>
      </c>
      <c r="T110" s="46">
        <v>0</v>
      </c>
      <c r="U110" s="46">
        <v>0</v>
      </c>
      <c r="V110" s="46">
        <v>0</v>
      </c>
      <c r="X110" s="15" t="str">
        <f t="shared" si="69"/>
        <v>Вірно</v>
      </c>
      <c r="Y110" s="15" t="str">
        <f t="shared" si="69"/>
        <v>Вірно</v>
      </c>
      <c r="Z110" s="15" t="str">
        <f t="shared" si="70"/>
        <v>Вірно</v>
      </c>
      <c r="AA110" s="15" t="str">
        <f t="shared" si="71"/>
        <v>Вірно</v>
      </c>
      <c r="AB110" s="15" t="str">
        <f t="shared" si="72"/>
        <v>Вірно</v>
      </c>
      <c r="AC110" s="15" t="str">
        <f t="shared" si="73"/>
        <v>Вірно</v>
      </c>
      <c r="AD110" s="15" t="str">
        <f t="shared" si="74"/>
        <v>Вірно</v>
      </c>
      <c r="AE110" s="15" t="str">
        <f t="shared" si="75"/>
        <v>Вірно</v>
      </c>
      <c r="AF110" s="15" t="str">
        <f t="shared" si="76"/>
        <v>Вірно</v>
      </c>
      <c r="AG110" s="15" t="str">
        <f t="shared" si="77"/>
        <v>Вірно</v>
      </c>
      <c r="AH110" s="15" t="str">
        <f t="shared" si="78"/>
        <v>Вірно</v>
      </c>
      <c r="AI110" s="15" t="str">
        <f t="shared" si="79"/>
        <v>Вірно</v>
      </c>
      <c r="AJ110" s="15" t="str">
        <f t="shared" si="80"/>
        <v>Вірно</v>
      </c>
      <c r="AK110" s="15" t="str">
        <f t="shared" si="81"/>
        <v>Вірно</v>
      </c>
      <c r="AL110" s="15" t="str">
        <f t="shared" si="82"/>
        <v>Вірно</v>
      </c>
      <c r="AM110" s="15" t="str">
        <f t="shared" si="83"/>
        <v>Вірно</v>
      </c>
      <c r="AN110" s="15" t="str">
        <f t="shared" si="84"/>
        <v>Вірно</v>
      </c>
      <c r="AO110" s="15" t="str">
        <f t="shared" si="85"/>
        <v>Вірно</v>
      </c>
      <c r="AP110" s="15" t="str">
        <f t="shared" si="86"/>
        <v>Вірно</v>
      </c>
      <c r="AQ110" s="15" t="str">
        <f t="shared" si="87"/>
        <v>Вірно</v>
      </c>
    </row>
    <row r="111" spans="1:43" s="87" customFormat="1" ht="15" customHeight="1" x14ac:dyDescent="0.25">
      <c r="A111" s="65" t="s">
        <v>710</v>
      </c>
      <c r="B111" s="72" t="s">
        <v>206</v>
      </c>
      <c r="C111" s="89" t="s">
        <v>402</v>
      </c>
      <c r="D111" s="45" t="s">
        <v>100</v>
      </c>
      <c r="E111" s="46">
        <v>0</v>
      </c>
      <c r="F111" s="46">
        <v>0</v>
      </c>
      <c r="G111" s="46">
        <v>0</v>
      </c>
      <c r="H111" s="46">
        <v>0</v>
      </c>
      <c r="I111" s="46">
        <v>0</v>
      </c>
      <c r="J111" s="46">
        <v>0</v>
      </c>
      <c r="K111" s="46">
        <v>0</v>
      </c>
      <c r="L111" s="46">
        <v>0</v>
      </c>
      <c r="M111" s="46">
        <v>0</v>
      </c>
      <c r="N111" s="46">
        <v>0</v>
      </c>
      <c r="O111" s="46">
        <v>0</v>
      </c>
      <c r="P111" s="46">
        <v>0</v>
      </c>
      <c r="Q111" s="46">
        <v>0</v>
      </c>
      <c r="R111" s="46">
        <v>0</v>
      </c>
      <c r="S111" s="46">
        <v>0</v>
      </c>
      <c r="T111" s="46">
        <v>0</v>
      </c>
      <c r="U111" s="46">
        <v>0</v>
      </c>
      <c r="V111" s="46">
        <v>0</v>
      </c>
      <c r="X111" s="15" t="str">
        <f t="shared" si="69"/>
        <v>Вірно</v>
      </c>
      <c r="Y111" s="15" t="str">
        <f t="shared" si="69"/>
        <v>Вірно</v>
      </c>
      <c r="Z111" s="15" t="str">
        <f t="shared" si="70"/>
        <v>Вірно</v>
      </c>
      <c r="AA111" s="15" t="str">
        <f t="shared" si="71"/>
        <v>Вірно</v>
      </c>
      <c r="AB111" s="15" t="str">
        <f t="shared" si="72"/>
        <v>Вірно</v>
      </c>
      <c r="AC111" s="15" t="str">
        <f t="shared" si="73"/>
        <v>Вірно</v>
      </c>
      <c r="AD111" s="15" t="str">
        <f t="shared" si="74"/>
        <v>Вірно</v>
      </c>
      <c r="AE111" s="15" t="str">
        <f t="shared" si="75"/>
        <v>Вірно</v>
      </c>
      <c r="AF111" s="15" t="str">
        <f t="shared" si="76"/>
        <v>Вірно</v>
      </c>
      <c r="AG111" s="15" t="str">
        <f t="shared" si="77"/>
        <v>Вірно</v>
      </c>
      <c r="AH111" s="15" t="str">
        <f t="shared" si="78"/>
        <v>Вірно</v>
      </c>
      <c r="AI111" s="15" t="str">
        <f t="shared" si="79"/>
        <v>Вірно</v>
      </c>
      <c r="AJ111" s="15" t="str">
        <f t="shared" si="80"/>
        <v>Вірно</v>
      </c>
      <c r="AK111" s="15" t="str">
        <f t="shared" si="81"/>
        <v>Вірно</v>
      </c>
      <c r="AL111" s="15" t="str">
        <f t="shared" si="82"/>
        <v>Вірно</v>
      </c>
      <c r="AM111" s="15" t="str">
        <f t="shared" si="83"/>
        <v>Вірно</v>
      </c>
      <c r="AN111" s="15" t="str">
        <f t="shared" si="84"/>
        <v>Вірно</v>
      </c>
      <c r="AO111" s="15" t="str">
        <f t="shared" si="85"/>
        <v>Вірно</v>
      </c>
      <c r="AP111" s="15" t="str">
        <f t="shared" si="86"/>
        <v>Вірно</v>
      </c>
      <c r="AQ111" s="15" t="str">
        <f t="shared" si="87"/>
        <v>Вірно</v>
      </c>
    </row>
    <row r="112" spans="1:43" s="87" customFormat="1" ht="15" customHeight="1" x14ac:dyDescent="0.25">
      <c r="A112" s="65" t="s">
        <v>711</v>
      </c>
      <c r="B112" s="72" t="s">
        <v>60</v>
      </c>
      <c r="C112" s="89" t="s">
        <v>497</v>
      </c>
      <c r="D112" s="45" t="s">
        <v>101</v>
      </c>
      <c r="E112" s="46">
        <v>0</v>
      </c>
      <c r="F112" s="46">
        <v>0</v>
      </c>
      <c r="G112" s="46">
        <v>0</v>
      </c>
      <c r="H112" s="46">
        <v>0</v>
      </c>
      <c r="I112" s="46">
        <v>0</v>
      </c>
      <c r="J112" s="46">
        <v>0</v>
      </c>
      <c r="K112" s="46">
        <v>0</v>
      </c>
      <c r="L112" s="46">
        <v>0</v>
      </c>
      <c r="M112" s="46">
        <v>0</v>
      </c>
      <c r="N112" s="46">
        <v>0</v>
      </c>
      <c r="O112" s="46">
        <v>0</v>
      </c>
      <c r="P112" s="46">
        <v>0</v>
      </c>
      <c r="Q112" s="46">
        <v>0</v>
      </c>
      <c r="R112" s="46">
        <v>0</v>
      </c>
      <c r="S112" s="46">
        <v>0</v>
      </c>
      <c r="T112" s="46">
        <v>0</v>
      </c>
      <c r="U112" s="46">
        <v>0</v>
      </c>
      <c r="V112" s="46">
        <v>0</v>
      </c>
      <c r="X112" s="15" t="str">
        <f t="shared" si="69"/>
        <v>Вірно</v>
      </c>
      <c r="Y112" s="15" t="str">
        <f t="shared" si="69"/>
        <v>Вірно</v>
      </c>
      <c r="Z112" s="15" t="str">
        <f t="shared" si="70"/>
        <v>Вірно</v>
      </c>
      <c r="AA112" s="15" t="str">
        <f t="shared" si="71"/>
        <v>Вірно</v>
      </c>
      <c r="AB112" s="15" t="str">
        <f t="shared" si="72"/>
        <v>Вірно</v>
      </c>
      <c r="AC112" s="15" t="str">
        <f t="shared" si="73"/>
        <v>Вірно</v>
      </c>
      <c r="AD112" s="15" t="str">
        <f t="shared" si="74"/>
        <v>Вірно</v>
      </c>
      <c r="AE112" s="15" t="str">
        <f t="shared" si="75"/>
        <v>Вірно</v>
      </c>
      <c r="AF112" s="15" t="str">
        <f t="shared" si="76"/>
        <v>Вірно</v>
      </c>
      <c r="AG112" s="15" t="str">
        <f t="shared" si="77"/>
        <v>Вірно</v>
      </c>
      <c r="AH112" s="15" t="str">
        <f t="shared" si="78"/>
        <v>Вірно</v>
      </c>
      <c r="AI112" s="15" t="str">
        <f t="shared" si="79"/>
        <v>Вірно</v>
      </c>
      <c r="AJ112" s="15" t="str">
        <f t="shared" si="80"/>
        <v>Вірно</v>
      </c>
      <c r="AK112" s="15" t="str">
        <f t="shared" si="81"/>
        <v>Вірно</v>
      </c>
      <c r="AL112" s="15" t="str">
        <f t="shared" si="82"/>
        <v>Вірно</v>
      </c>
      <c r="AM112" s="15" t="str">
        <f t="shared" si="83"/>
        <v>Вірно</v>
      </c>
      <c r="AN112" s="15" t="str">
        <f t="shared" si="84"/>
        <v>Вірно</v>
      </c>
      <c r="AO112" s="15" t="str">
        <f t="shared" si="85"/>
        <v>Вірно</v>
      </c>
      <c r="AP112" s="15" t="str">
        <f t="shared" si="86"/>
        <v>Вірно</v>
      </c>
      <c r="AQ112" s="15" t="str">
        <f t="shared" si="87"/>
        <v>Вірно</v>
      </c>
    </row>
    <row r="113" spans="1:43" s="87" customFormat="1" ht="15" customHeight="1" x14ac:dyDescent="0.25">
      <c r="A113" s="65" t="s">
        <v>712</v>
      </c>
      <c r="B113" s="72" t="s">
        <v>62</v>
      </c>
      <c r="C113" s="89" t="s">
        <v>403</v>
      </c>
      <c r="D113" s="45" t="s">
        <v>102</v>
      </c>
      <c r="E113" s="46">
        <v>0</v>
      </c>
      <c r="F113" s="46">
        <v>0</v>
      </c>
      <c r="G113" s="46">
        <v>0</v>
      </c>
      <c r="H113" s="46">
        <v>0</v>
      </c>
      <c r="I113" s="46">
        <v>0</v>
      </c>
      <c r="J113" s="46">
        <v>0</v>
      </c>
      <c r="K113" s="46">
        <v>0</v>
      </c>
      <c r="L113" s="46">
        <v>0</v>
      </c>
      <c r="M113" s="46">
        <v>0</v>
      </c>
      <c r="N113" s="46">
        <v>0</v>
      </c>
      <c r="O113" s="46">
        <v>0</v>
      </c>
      <c r="P113" s="46">
        <v>0</v>
      </c>
      <c r="Q113" s="46">
        <v>0</v>
      </c>
      <c r="R113" s="46">
        <v>0</v>
      </c>
      <c r="S113" s="46">
        <v>0</v>
      </c>
      <c r="T113" s="46">
        <v>0</v>
      </c>
      <c r="U113" s="46">
        <v>0</v>
      </c>
      <c r="V113" s="46">
        <v>0</v>
      </c>
      <c r="X113" s="15" t="str">
        <f t="shared" si="69"/>
        <v>Вірно</v>
      </c>
      <c r="Y113" s="15" t="str">
        <f t="shared" si="69"/>
        <v>Вірно</v>
      </c>
      <c r="Z113" s="15" t="str">
        <f t="shared" si="70"/>
        <v>Вірно</v>
      </c>
      <c r="AA113" s="15" t="str">
        <f t="shared" si="71"/>
        <v>Вірно</v>
      </c>
      <c r="AB113" s="15" t="str">
        <f t="shared" si="72"/>
        <v>Вірно</v>
      </c>
      <c r="AC113" s="15" t="str">
        <f t="shared" si="73"/>
        <v>Вірно</v>
      </c>
      <c r="AD113" s="15" t="str">
        <f t="shared" si="74"/>
        <v>Вірно</v>
      </c>
      <c r="AE113" s="15" t="str">
        <f t="shared" si="75"/>
        <v>Вірно</v>
      </c>
      <c r="AF113" s="15" t="str">
        <f t="shared" si="76"/>
        <v>Вірно</v>
      </c>
      <c r="AG113" s="15" t="str">
        <f t="shared" si="77"/>
        <v>Вірно</v>
      </c>
      <c r="AH113" s="15" t="str">
        <f t="shared" si="78"/>
        <v>Вірно</v>
      </c>
      <c r="AI113" s="15" t="str">
        <f t="shared" si="79"/>
        <v>Вірно</v>
      </c>
      <c r="AJ113" s="15" t="str">
        <f t="shared" si="80"/>
        <v>Вірно</v>
      </c>
      <c r="AK113" s="15" t="str">
        <f t="shared" si="81"/>
        <v>Вірно</v>
      </c>
      <c r="AL113" s="15" t="str">
        <f t="shared" si="82"/>
        <v>Вірно</v>
      </c>
      <c r="AM113" s="15" t="str">
        <f t="shared" si="83"/>
        <v>Вірно</v>
      </c>
      <c r="AN113" s="15" t="str">
        <f t="shared" si="84"/>
        <v>Вірно</v>
      </c>
      <c r="AO113" s="15" t="str">
        <f t="shared" si="85"/>
        <v>Вірно</v>
      </c>
      <c r="AP113" s="15" t="str">
        <f t="shared" si="86"/>
        <v>Вірно</v>
      </c>
      <c r="AQ113" s="15" t="str">
        <f t="shared" si="87"/>
        <v>Вірно</v>
      </c>
    </row>
    <row r="114" spans="1:43" s="87" customFormat="1" ht="15" customHeight="1" x14ac:dyDescent="0.25">
      <c r="A114" s="65" t="s">
        <v>713</v>
      </c>
      <c r="B114" s="72" t="s">
        <v>207</v>
      </c>
      <c r="C114" s="89" t="s">
        <v>404</v>
      </c>
      <c r="D114" s="45" t="s">
        <v>102</v>
      </c>
      <c r="E114" s="46">
        <v>0</v>
      </c>
      <c r="F114" s="46">
        <v>0</v>
      </c>
      <c r="G114" s="46">
        <v>0</v>
      </c>
      <c r="H114" s="46">
        <v>0</v>
      </c>
      <c r="I114" s="46">
        <v>0</v>
      </c>
      <c r="J114" s="46">
        <v>0</v>
      </c>
      <c r="K114" s="46">
        <v>0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6">
        <v>0</v>
      </c>
      <c r="R114" s="46">
        <v>0</v>
      </c>
      <c r="S114" s="46">
        <v>0</v>
      </c>
      <c r="T114" s="46">
        <v>0</v>
      </c>
      <c r="U114" s="46">
        <v>0</v>
      </c>
      <c r="V114" s="46">
        <v>0</v>
      </c>
      <c r="X114" s="15" t="str">
        <f t="shared" si="69"/>
        <v>Вірно</v>
      </c>
      <c r="Y114" s="15" t="str">
        <f t="shared" si="69"/>
        <v>Вірно</v>
      </c>
      <c r="Z114" s="15" t="str">
        <f t="shared" si="70"/>
        <v>Вірно</v>
      </c>
      <c r="AA114" s="15" t="str">
        <f t="shared" si="71"/>
        <v>Вірно</v>
      </c>
      <c r="AB114" s="15" t="str">
        <f t="shared" si="72"/>
        <v>Вірно</v>
      </c>
      <c r="AC114" s="15" t="str">
        <f t="shared" si="73"/>
        <v>Вірно</v>
      </c>
      <c r="AD114" s="15" t="str">
        <f t="shared" si="74"/>
        <v>Вірно</v>
      </c>
      <c r="AE114" s="15" t="str">
        <f t="shared" si="75"/>
        <v>Вірно</v>
      </c>
      <c r="AF114" s="15" t="str">
        <f t="shared" si="76"/>
        <v>Вірно</v>
      </c>
      <c r="AG114" s="15" t="str">
        <f t="shared" si="77"/>
        <v>Вірно</v>
      </c>
      <c r="AH114" s="15" t="str">
        <f t="shared" si="78"/>
        <v>Вірно</v>
      </c>
      <c r="AI114" s="15" t="str">
        <f t="shared" si="79"/>
        <v>Вірно</v>
      </c>
      <c r="AJ114" s="15" t="str">
        <f t="shared" si="80"/>
        <v>Вірно</v>
      </c>
      <c r="AK114" s="15" t="str">
        <f t="shared" si="81"/>
        <v>Вірно</v>
      </c>
      <c r="AL114" s="15" t="str">
        <f t="shared" si="82"/>
        <v>Вірно</v>
      </c>
      <c r="AM114" s="15" t="str">
        <f t="shared" si="83"/>
        <v>Вірно</v>
      </c>
      <c r="AN114" s="15" t="str">
        <f t="shared" si="84"/>
        <v>Вірно</v>
      </c>
      <c r="AO114" s="15" t="str">
        <f t="shared" si="85"/>
        <v>Вірно</v>
      </c>
      <c r="AP114" s="15" t="str">
        <f t="shared" si="86"/>
        <v>Вірно</v>
      </c>
      <c r="AQ114" s="15" t="str">
        <f t="shared" si="87"/>
        <v>Вірно</v>
      </c>
    </row>
    <row r="115" spans="1:43" s="87" customFormat="1" ht="15" customHeight="1" x14ac:dyDescent="0.25">
      <c r="A115" s="65" t="s">
        <v>714</v>
      </c>
      <c r="B115" s="72" t="s">
        <v>208</v>
      </c>
      <c r="C115" s="89" t="s">
        <v>405</v>
      </c>
      <c r="D115" s="45" t="s">
        <v>102</v>
      </c>
      <c r="E115" s="46">
        <v>0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0</v>
      </c>
      <c r="L115" s="46">
        <v>0</v>
      </c>
      <c r="M115" s="46">
        <v>0</v>
      </c>
      <c r="N115" s="46">
        <v>0</v>
      </c>
      <c r="O115" s="46">
        <v>0</v>
      </c>
      <c r="P115" s="46">
        <v>0</v>
      </c>
      <c r="Q115" s="46">
        <v>0</v>
      </c>
      <c r="R115" s="46">
        <v>0</v>
      </c>
      <c r="S115" s="46">
        <v>0</v>
      </c>
      <c r="T115" s="46">
        <v>0</v>
      </c>
      <c r="U115" s="46">
        <v>0</v>
      </c>
      <c r="V115" s="46">
        <v>0</v>
      </c>
      <c r="X115" s="15" t="str">
        <f t="shared" si="69"/>
        <v>Вірно</v>
      </c>
      <c r="Y115" s="15" t="str">
        <f t="shared" si="69"/>
        <v>Вірно</v>
      </c>
      <c r="Z115" s="15" t="str">
        <f t="shared" si="70"/>
        <v>Вірно</v>
      </c>
      <c r="AA115" s="15" t="str">
        <f t="shared" si="71"/>
        <v>Вірно</v>
      </c>
      <c r="AB115" s="15" t="str">
        <f t="shared" si="72"/>
        <v>Вірно</v>
      </c>
      <c r="AC115" s="15" t="str">
        <f t="shared" si="73"/>
        <v>Вірно</v>
      </c>
      <c r="AD115" s="15" t="str">
        <f t="shared" si="74"/>
        <v>Вірно</v>
      </c>
      <c r="AE115" s="15" t="str">
        <f t="shared" si="75"/>
        <v>Вірно</v>
      </c>
      <c r="AF115" s="15" t="str">
        <f t="shared" si="76"/>
        <v>Вірно</v>
      </c>
      <c r="AG115" s="15" t="str">
        <f t="shared" si="77"/>
        <v>Вірно</v>
      </c>
      <c r="AH115" s="15" t="str">
        <f t="shared" si="78"/>
        <v>Вірно</v>
      </c>
      <c r="AI115" s="15" t="str">
        <f t="shared" si="79"/>
        <v>Вірно</v>
      </c>
      <c r="AJ115" s="15" t="str">
        <f t="shared" si="80"/>
        <v>Вірно</v>
      </c>
      <c r="AK115" s="15" t="str">
        <f t="shared" si="81"/>
        <v>Вірно</v>
      </c>
      <c r="AL115" s="15" t="str">
        <f t="shared" si="82"/>
        <v>Вірно</v>
      </c>
      <c r="AM115" s="15" t="str">
        <f t="shared" si="83"/>
        <v>Вірно</v>
      </c>
      <c r="AN115" s="15" t="str">
        <f t="shared" si="84"/>
        <v>Вірно</v>
      </c>
      <c r="AO115" s="15" t="str">
        <f t="shared" si="85"/>
        <v>Вірно</v>
      </c>
      <c r="AP115" s="15" t="str">
        <f t="shared" si="86"/>
        <v>Вірно</v>
      </c>
      <c r="AQ115" s="15" t="str">
        <f t="shared" si="87"/>
        <v>Вірно</v>
      </c>
    </row>
    <row r="116" spans="1:43" s="87" customFormat="1" ht="15" customHeight="1" x14ac:dyDescent="0.25">
      <c r="A116" s="65" t="s">
        <v>715</v>
      </c>
      <c r="B116" s="72" t="s">
        <v>209</v>
      </c>
      <c r="C116" s="89" t="s">
        <v>406</v>
      </c>
      <c r="D116" s="45" t="s">
        <v>102</v>
      </c>
      <c r="E116" s="46">
        <v>0</v>
      </c>
      <c r="F116" s="46">
        <v>0</v>
      </c>
      <c r="G116" s="46">
        <v>0</v>
      </c>
      <c r="H116" s="46">
        <v>0</v>
      </c>
      <c r="I116" s="46">
        <v>0</v>
      </c>
      <c r="J116" s="46">
        <v>0</v>
      </c>
      <c r="K116" s="46">
        <v>0</v>
      </c>
      <c r="L116" s="46">
        <v>0</v>
      </c>
      <c r="M116" s="46">
        <v>0</v>
      </c>
      <c r="N116" s="46">
        <v>0</v>
      </c>
      <c r="O116" s="46">
        <v>0</v>
      </c>
      <c r="P116" s="46">
        <v>0</v>
      </c>
      <c r="Q116" s="46">
        <v>0</v>
      </c>
      <c r="R116" s="46">
        <v>0</v>
      </c>
      <c r="S116" s="46">
        <v>0</v>
      </c>
      <c r="T116" s="46">
        <v>0</v>
      </c>
      <c r="U116" s="46">
        <v>0</v>
      </c>
      <c r="V116" s="46">
        <v>0</v>
      </c>
      <c r="X116" s="15" t="str">
        <f t="shared" si="69"/>
        <v>Вірно</v>
      </c>
      <c r="Y116" s="15" t="str">
        <f t="shared" si="69"/>
        <v>Вірно</v>
      </c>
      <c r="Z116" s="15" t="str">
        <f t="shared" si="70"/>
        <v>Вірно</v>
      </c>
      <c r="AA116" s="15" t="str">
        <f t="shared" si="71"/>
        <v>Вірно</v>
      </c>
      <c r="AB116" s="15" t="str">
        <f t="shared" si="72"/>
        <v>Вірно</v>
      </c>
      <c r="AC116" s="15" t="str">
        <f t="shared" si="73"/>
        <v>Вірно</v>
      </c>
      <c r="AD116" s="15" t="str">
        <f t="shared" si="74"/>
        <v>Вірно</v>
      </c>
      <c r="AE116" s="15" t="str">
        <f t="shared" si="75"/>
        <v>Вірно</v>
      </c>
      <c r="AF116" s="15" t="str">
        <f t="shared" si="76"/>
        <v>Вірно</v>
      </c>
      <c r="AG116" s="15" t="str">
        <f t="shared" si="77"/>
        <v>Вірно</v>
      </c>
      <c r="AH116" s="15" t="str">
        <f t="shared" si="78"/>
        <v>Вірно</v>
      </c>
      <c r="AI116" s="15" t="str">
        <f t="shared" si="79"/>
        <v>Вірно</v>
      </c>
      <c r="AJ116" s="15" t="str">
        <f t="shared" si="80"/>
        <v>Вірно</v>
      </c>
      <c r="AK116" s="15" t="str">
        <f t="shared" si="81"/>
        <v>Вірно</v>
      </c>
      <c r="AL116" s="15" t="str">
        <f t="shared" si="82"/>
        <v>Вірно</v>
      </c>
      <c r="AM116" s="15" t="str">
        <f t="shared" si="83"/>
        <v>Вірно</v>
      </c>
      <c r="AN116" s="15" t="str">
        <f t="shared" si="84"/>
        <v>Вірно</v>
      </c>
      <c r="AO116" s="15" t="str">
        <f t="shared" si="85"/>
        <v>Вірно</v>
      </c>
      <c r="AP116" s="15" t="str">
        <f t="shared" si="86"/>
        <v>Вірно</v>
      </c>
      <c r="AQ116" s="15" t="str">
        <f t="shared" si="87"/>
        <v>Вірно</v>
      </c>
    </row>
    <row r="117" spans="1:43" s="87" customFormat="1" ht="15" customHeight="1" x14ac:dyDescent="0.25">
      <c r="A117" s="65" t="s">
        <v>716</v>
      </c>
      <c r="B117" s="72" t="s">
        <v>69</v>
      </c>
      <c r="C117" s="89" t="s">
        <v>498</v>
      </c>
      <c r="D117" s="45" t="s">
        <v>103</v>
      </c>
      <c r="E117" s="46">
        <v>0</v>
      </c>
      <c r="F117" s="46">
        <v>0</v>
      </c>
      <c r="G117" s="46">
        <v>0</v>
      </c>
      <c r="H117" s="46">
        <v>0</v>
      </c>
      <c r="I117" s="46">
        <v>0</v>
      </c>
      <c r="J117" s="46">
        <v>0</v>
      </c>
      <c r="K117" s="46">
        <v>0</v>
      </c>
      <c r="L117" s="46">
        <v>0</v>
      </c>
      <c r="M117" s="46">
        <v>0</v>
      </c>
      <c r="N117" s="46">
        <v>0</v>
      </c>
      <c r="O117" s="46">
        <v>0</v>
      </c>
      <c r="P117" s="46">
        <v>0</v>
      </c>
      <c r="Q117" s="46">
        <v>0</v>
      </c>
      <c r="R117" s="46">
        <v>0</v>
      </c>
      <c r="S117" s="46">
        <v>0</v>
      </c>
      <c r="T117" s="46">
        <v>0</v>
      </c>
      <c r="U117" s="46">
        <v>0</v>
      </c>
      <c r="V117" s="46">
        <v>0</v>
      </c>
      <c r="X117" s="15" t="str">
        <f t="shared" si="69"/>
        <v>Вірно</v>
      </c>
      <c r="Y117" s="15" t="str">
        <f t="shared" si="69"/>
        <v>Вірно</v>
      </c>
      <c r="Z117" s="15" t="str">
        <f t="shared" si="70"/>
        <v>Вірно</v>
      </c>
      <c r="AA117" s="15" t="str">
        <f t="shared" si="71"/>
        <v>Вірно</v>
      </c>
      <c r="AB117" s="15" t="str">
        <f t="shared" si="72"/>
        <v>Вірно</v>
      </c>
      <c r="AC117" s="15" t="str">
        <f t="shared" si="73"/>
        <v>Вірно</v>
      </c>
      <c r="AD117" s="15" t="str">
        <f t="shared" si="74"/>
        <v>Вірно</v>
      </c>
      <c r="AE117" s="15" t="str">
        <f t="shared" si="75"/>
        <v>Вірно</v>
      </c>
      <c r="AF117" s="15" t="str">
        <f t="shared" si="76"/>
        <v>Вірно</v>
      </c>
      <c r="AG117" s="15" t="str">
        <f t="shared" si="77"/>
        <v>Вірно</v>
      </c>
      <c r="AH117" s="15" t="str">
        <f t="shared" si="78"/>
        <v>Вірно</v>
      </c>
      <c r="AI117" s="15" t="str">
        <f t="shared" si="79"/>
        <v>Вірно</v>
      </c>
      <c r="AJ117" s="15" t="str">
        <f t="shared" si="80"/>
        <v>Вірно</v>
      </c>
      <c r="AK117" s="15" t="str">
        <f t="shared" si="81"/>
        <v>Вірно</v>
      </c>
      <c r="AL117" s="15" t="str">
        <f t="shared" si="82"/>
        <v>Вірно</v>
      </c>
      <c r="AM117" s="15" t="str">
        <f t="shared" si="83"/>
        <v>Вірно</v>
      </c>
      <c r="AN117" s="15" t="str">
        <f t="shared" si="84"/>
        <v>Вірно</v>
      </c>
      <c r="AO117" s="15" t="str">
        <f t="shared" si="85"/>
        <v>Вірно</v>
      </c>
      <c r="AP117" s="15" t="str">
        <f t="shared" si="86"/>
        <v>Вірно</v>
      </c>
      <c r="AQ117" s="15" t="str">
        <f t="shared" si="87"/>
        <v>Вірно</v>
      </c>
    </row>
    <row r="118" spans="1:43" s="87" customFormat="1" ht="15" customHeight="1" x14ac:dyDescent="0.25">
      <c r="A118" s="65" t="s">
        <v>717</v>
      </c>
      <c r="B118" s="72" t="s">
        <v>71</v>
      </c>
      <c r="C118" s="89" t="s">
        <v>499</v>
      </c>
      <c r="D118" s="45" t="s">
        <v>104</v>
      </c>
      <c r="E118" s="46">
        <v>75</v>
      </c>
      <c r="F118" s="46">
        <v>53</v>
      </c>
      <c r="G118" s="46">
        <v>49</v>
      </c>
      <c r="H118" s="46">
        <v>0</v>
      </c>
      <c r="I118" s="46">
        <v>0</v>
      </c>
      <c r="J118" s="46">
        <v>1</v>
      </c>
      <c r="K118" s="46">
        <v>33</v>
      </c>
      <c r="L118" s="46">
        <v>0</v>
      </c>
      <c r="M118" s="46">
        <v>1</v>
      </c>
      <c r="N118" s="46">
        <v>0</v>
      </c>
      <c r="O118" s="46">
        <v>1</v>
      </c>
      <c r="P118" s="46">
        <v>70</v>
      </c>
      <c r="Q118" s="46">
        <v>62</v>
      </c>
      <c r="R118" s="46">
        <v>5</v>
      </c>
      <c r="S118" s="46">
        <v>0</v>
      </c>
      <c r="T118" s="46">
        <v>0</v>
      </c>
      <c r="U118" s="46">
        <v>42</v>
      </c>
      <c r="V118" s="46">
        <v>0</v>
      </c>
      <c r="X118" s="15" t="str">
        <f t="shared" si="69"/>
        <v>Вірно</v>
      </c>
      <c r="Y118" s="15" t="str">
        <f t="shared" si="69"/>
        <v>Вірно</v>
      </c>
      <c r="Z118" s="15" t="str">
        <f t="shared" si="70"/>
        <v>Вірно</v>
      </c>
      <c r="AA118" s="15" t="str">
        <f t="shared" si="71"/>
        <v>Вірно</v>
      </c>
      <c r="AB118" s="15" t="str">
        <f t="shared" si="72"/>
        <v>Вірно</v>
      </c>
      <c r="AC118" s="15" t="str">
        <f t="shared" si="73"/>
        <v>Вірно</v>
      </c>
      <c r="AD118" s="15" t="str">
        <f t="shared" si="74"/>
        <v>Вірно</v>
      </c>
      <c r="AE118" s="15" t="str">
        <f t="shared" si="75"/>
        <v>Вірно</v>
      </c>
      <c r="AF118" s="15" t="str">
        <f t="shared" si="76"/>
        <v>Вірно</v>
      </c>
      <c r="AG118" s="15" t="str">
        <f t="shared" si="77"/>
        <v>Вірно</v>
      </c>
      <c r="AH118" s="15" t="str">
        <f t="shared" si="78"/>
        <v>Вірно</v>
      </c>
      <c r="AI118" s="15" t="str">
        <f t="shared" si="79"/>
        <v>Вірно</v>
      </c>
      <c r="AJ118" s="15" t="str">
        <f t="shared" si="80"/>
        <v>Вірно</v>
      </c>
      <c r="AK118" s="15" t="str">
        <f t="shared" si="81"/>
        <v>Вірно</v>
      </c>
      <c r="AL118" s="15" t="str">
        <f t="shared" si="82"/>
        <v>Вірно</v>
      </c>
      <c r="AM118" s="15" t="str">
        <f t="shared" si="83"/>
        <v>Вірно</v>
      </c>
      <c r="AN118" s="15" t="str">
        <f t="shared" si="84"/>
        <v>Вірно</v>
      </c>
      <c r="AO118" s="15" t="str">
        <f t="shared" si="85"/>
        <v>Вірно</v>
      </c>
      <c r="AP118" s="15" t="str">
        <f t="shared" si="86"/>
        <v>Вірно</v>
      </c>
      <c r="AQ118" s="15" t="str">
        <f t="shared" si="87"/>
        <v>Вірно</v>
      </c>
    </row>
    <row r="119" spans="1:43" s="87" customFormat="1" ht="26.25" customHeight="1" x14ac:dyDescent="0.25">
      <c r="A119" s="65" t="s">
        <v>803</v>
      </c>
      <c r="B119" s="72" t="s">
        <v>105</v>
      </c>
      <c r="C119" s="89" t="s">
        <v>274</v>
      </c>
      <c r="D119" s="45" t="s">
        <v>106</v>
      </c>
      <c r="E119" s="46">
        <v>338</v>
      </c>
      <c r="F119" s="46">
        <v>9</v>
      </c>
      <c r="G119" s="46">
        <v>6</v>
      </c>
      <c r="H119" s="46">
        <v>1</v>
      </c>
      <c r="I119" s="46">
        <v>0</v>
      </c>
      <c r="J119" s="46">
        <v>0</v>
      </c>
      <c r="K119" s="46">
        <v>3</v>
      </c>
      <c r="L119" s="46">
        <v>1</v>
      </c>
      <c r="M119" s="46">
        <v>8</v>
      </c>
      <c r="N119" s="46">
        <v>0</v>
      </c>
      <c r="O119" s="46">
        <v>7</v>
      </c>
      <c r="P119" s="46">
        <v>389</v>
      </c>
      <c r="Q119" s="46">
        <v>301</v>
      </c>
      <c r="R119" s="46">
        <v>109</v>
      </c>
      <c r="S119" s="46">
        <v>0</v>
      </c>
      <c r="T119" s="46">
        <v>0</v>
      </c>
      <c r="U119" s="46">
        <v>16</v>
      </c>
      <c r="V119" s="46">
        <v>237</v>
      </c>
      <c r="X119" s="15" t="str">
        <f t="shared" si="69"/>
        <v>Вірно</v>
      </c>
      <c r="Y119" s="15" t="str">
        <f t="shared" si="69"/>
        <v>Вірно</v>
      </c>
      <c r="Z119" s="15" t="str">
        <f t="shared" si="70"/>
        <v>Вірно</v>
      </c>
      <c r="AA119" s="15" t="str">
        <f t="shared" si="71"/>
        <v>Вірно</v>
      </c>
      <c r="AB119" s="15" t="str">
        <f t="shared" si="72"/>
        <v>Вірно</v>
      </c>
      <c r="AC119" s="15" t="str">
        <f t="shared" si="73"/>
        <v>Вірно</v>
      </c>
      <c r="AD119" s="15" t="str">
        <f t="shared" si="74"/>
        <v>Вірно</v>
      </c>
      <c r="AE119" s="15" t="str">
        <f t="shared" si="75"/>
        <v>Вірно</v>
      </c>
      <c r="AF119" s="15" t="str">
        <f t="shared" si="76"/>
        <v>Вірно</v>
      </c>
      <c r="AG119" s="15" t="str">
        <f t="shared" si="77"/>
        <v>Вірно</v>
      </c>
      <c r="AH119" s="15" t="str">
        <f t="shared" si="78"/>
        <v>Вірно</v>
      </c>
      <c r="AI119" s="15" t="str">
        <f t="shared" si="79"/>
        <v>Вірно</v>
      </c>
      <c r="AJ119" s="15" t="str">
        <f t="shared" si="80"/>
        <v>Вірно</v>
      </c>
      <c r="AK119" s="15" t="str">
        <f t="shared" si="81"/>
        <v>Вірно</v>
      </c>
      <c r="AL119" s="15" t="str">
        <f t="shared" si="82"/>
        <v>Вірно</v>
      </c>
      <c r="AM119" s="15" t="str">
        <f t="shared" si="83"/>
        <v>Вірно</v>
      </c>
      <c r="AN119" s="15" t="str">
        <f t="shared" si="84"/>
        <v>Вірно</v>
      </c>
      <c r="AO119" s="15" t="str">
        <f t="shared" si="85"/>
        <v>Вірно</v>
      </c>
      <c r="AP119" s="15" t="str">
        <f t="shared" si="86"/>
        <v>Вірно</v>
      </c>
      <c r="AQ119" s="15" t="str">
        <f t="shared" si="87"/>
        <v>Вірно</v>
      </c>
    </row>
    <row r="120" spans="1:43" s="87" customFormat="1" ht="15" customHeight="1" x14ac:dyDescent="0.25">
      <c r="A120" s="65"/>
      <c r="B120" s="132" t="s">
        <v>203</v>
      </c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4"/>
      <c r="X120" s="15" t="str">
        <f t="shared" si="69"/>
        <v>Вірно</v>
      </c>
      <c r="Y120" s="15" t="str">
        <f t="shared" si="69"/>
        <v>Вірно</v>
      </c>
      <c r="Z120" s="15" t="str">
        <f t="shared" si="70"/>
        <v>Вірно</v>
      </c>
      <c r="AA120" s="15" t="str">
        <f t="shared" si="71"/>
        <v>Вірно</v>
      </c>
      <c r="AB120" s="15" t="str">
        <f t="shared" si="72"/>
        <v>Вірно</v>
      </c>
      <c r="AC120" s="15" t="str">
        <f t="shared" si="73"/>
        <v>Вірно</v>
      </c>
      <c r="AD120" s="15" t="str">
        <f t="shared" si="74"/>
        <v>Вірно</v>
      </c>
      <c r="AE120" s="15" t="str">
        <f t="shared" si="75"/>
        <v>Вірно</v>
      </c>
      <c r="AF120" s="15" t="str">
        <f t="shared" si="76"/>
        <v>Вірно</v>
      </c>
      <c r="AG120" s="15" t="str">
        <f t="shared" si="77"/>
        <v>Вірно</v>
      </c>
      <c r="AH120" s="15" t="str">
        <f t="shared" si="78"/>
        <v>Вірно</v>
      </c>
      <c r="AI120" s="15" t="str">
        <f t="shared" si="79"/>
        <v>Вірно</v>
      </c>
      <c r="AJ120" s="15" t="str">
        <f t="shared" si="80"/>
        <v>Вірно</v>
      </c>
      <c r="AK120" s="15" t="str">
        <f t="shared" si="81"/>
        <v>Вірно</v>
      </c>
      <c r="AL120" s="15" t="str">
        <f t="shared" si="82"/>
        <v>Вірно</v>
      </c>
      <c r="AM120" s="15" t="str">
        <f>IF((I120+K120+L120)&lt;=F120,"Вірно","Помилка")</f>
        <v>Вірно</v>
      </c>
      <c r="AN120" s="15" t="str">
        <f>IF((J120+L120)&lt;=F120,"Вірно","Помилка")</f>
        <v>Вірно</v>
      </c>
      <c r="AO120" s="15" t="str">
        <f>IF((N120+O120)&lt;=M120,"Вірно","Помилка")</f>
        <v>Вірно</v>
      </c>
      <c r="AP120" s="15" t="str">
        <f>IF((S120+U120+V120)&lt;=P120,"Вірно","Помилка")</f>
        <v>Вірно</v>
      </c>
      <c r="AQ120" s="15" t="str">
        <f>IF((T120+V120)&lt;=P120,"Вірно","Помилка")</f>
        <v>Вірно</v>
      </c>
    </row>
    <row r="121" spans="1:43" s="87" customFormat="1" ht="15" customHeight="1" x14ac:dyDescent="0.25">
      <c r="A121" s="65" t="s">
        <v>718</v>
      </c>
      <c r="B121" s="72" t="s">
        <v>40</v>
      </c>
      <c r="C121" s="89" t="s">
        <v>275</v>
      </c>
      <c r="D121" s="45" t="s">
        <v>107</v>
      </c>
      <c r="E121" s="46">
        <v>336</v>
      </c>
      <c r="F121" s="46">
        <v>7</v>
      </c>
      <c r="G121" s="46">
        <v>6</v>
      </c>
      <c r="H121" s="46">
        <v>1</v>
      </c>
      <c r="I121" s="46">
        <v>0</v>
      </c>
      <c r="J121" s="46">
        <v>0</v>
      </c>
      <c r="K121" s="46">
        <v>1</v>
      </c>
      <c r="L121" s="46">
        <v>1</v>
      </c>
      <c r="M121" s="46">
        <v>8</v>
      </c>
      <c r="N121" s="46">
        <v>0</v>
      </c>
      <c r="O121" s="46">
        <v>7</v>
      </c>
      <c r="P121" s="46">
        <v>387</v>
      </c>
      <c r="Q121" s="46">
        <v>301</v>
      </c>
      <c r="R121" s="46">
        <v>109</v>
      </c>
      <c r="S121" s="46">
        <v>0</v>
      </c>
      <c r="T121" s="46">
        <v>0</v>
      </c>
      <c r="U121" s="46">
        <v>14</v>
      </c>
      <c r="V121" s="46">
        <v>237</v>
      </c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</row>
    <row r="122" spans="1:43" s="87" customFormat="1" ht="15" customHeight="1" x14ac:dyDescent="0.25">
      <c r="A122" s="65" t="s">
        <v>719</v>
      </c>
      <c r="B122" s="72" t="s">
        <v>42</v>
      </c>
      <c r="C122" s="89" t="s">
        <v>276</v>
      </c>
      <c r="D122" s="45" t="s">
        <v>108</v>
      </c>
      <c r="E122" s="46">
        <v>0</v>
      </c>
      <c r="F122" s="46">
        <v>0</v>
      </c>
      <c r="G122" s="46">
        <v>0</v>
      </c>
      <c r="H122" s="46">
        <v>0</v>
      </c>
      <c r="I122" s="46">
        <v>0</v>
      </c>
      <c r="J122" s="46">
        <v>0</v>
      </c>
      <c r="K122" s="46">
        <v>0</v>
      </c>
      <c r="L122" s="46">
        <v>0</v>
      </c>
      <c r="M122" s="46">
        <v>0</v>
      </c>
      <c r="N122" s="46">
        <v>0</v>
      </c>
      <c r="O122" s="46">
        <v>0</v>
      </c>
      <c r="P122" s="46">
        <v>0</v>
      </c>
      <c r="Q122" s="46">
        <v>0</v>
      </c>
      <c r="R122" s="46">
        <v>0</v>
      </c>
      <c r="S122" s="46">
        <v>0</v>
      </c>
      <c r="T122" s="46">
        <v>0</v>
      </c>
      <c r="U122" s="46">
        <v>0</v>
      </c>
      <c r="V122" s="46">
        <v>0</v>
      </c>
      <c r="X122" s="15" t="str">
        <f t="shared" ref="X122:Y152" si="88">IF(E122&gt;=F122,"Вірно","Помилка")</f>
        <v>Вірно</v>
      </c>
      <c r="Y122" s="15" t="str">
        <f t="shared" si="88"/>
        <v>Вірно</v>
      </c>
      <c r="Z122" s="15" t="str">
        <f t="shared" ref="Z122:Z152" si="89">IF(F122&gt;=H122,"Вірно","Помилка")</f>
        <v>Вірно</v>
      </c>
      <c r="AA122" s="15" t="str">
        <f t="shared" ref="AA122:AA152" si="90">IF(F122&gt;=J122,"Вірно","Помилка")</f>
        <v>Вірно</v>
      </c>
      <c r="AB122" s="15" t="str">
        <f t="shared" ref="AB122:AB152" si="91">IF(J122&gt;=I122,"Вірно","Помилка")</f>
        <v>Вірно</v>
      </c>
      <c r="AC122" s="15" t="str">
        <f t="shared" ref="AC122:AC152" si="92">IF(F122&gt;=K122,"Вірно","Помилка")</f>
        <v>Вірно</v>
      </c>
      <c r="AD122" s="15" t="str">
        <f t="shared" ref="AD122:AD152" si="93">IF(F122&gt;=L122,"Вірно","Помилка")</f>
        <v>Вірно</v>
      </c>
      <c r="AE122" s="15" t="str">
        <f t="shared" ref="AE122:AE152" si="94">IF(M122&gt;=N122,"Вірно","Помилка")</f>
        <v>Вірно</v>
      </c>
      <c r="AF122" s="15" t="str">
        <f t="shared" ref="AF122:AF152" si="95">IF(M122&gt;=O122,"Вірно","Помилка")</f>
        <v>Вірно</v>
      </c>
      <c r="AG122" s="15" t="str">
        <f t="shared" ref="AG122:AG152" si="96">IF(P122&gt;=Q122,"Вірно","Помилка")</f>
        <v>Вірно</v>
      </c>
      <c r="AH122" s="15" t="str">
        <f t="shared" ref="AH122:AH152" si="97">IF(P122&gt;=R122,"Вірно","Помилка")</f>
        <v>Вірно</v>
      </c>
      <c r="AI122" s="15" t="str">
        <f t="shared" ref="AI122:AI152" si="98">IF(P122&gt;=T122,"Вірно","Помилка")</f>
        <v>Вірно</v>
      </c>
      <c r="AJ122" s="15" t="str">
        <f t="shared" ref="AJ122:AJ152" si="99">IF(T122&gt;=S122,"Вірно","Помилка")</f>
        <v>Вірно</v>
      </c>
      <c r="AK122" s="15" t="str">
        <f t="shared" ref="AK122:AK152" si="100">IF(P122&gt;=U122,"Вірно","Помилка")</f>
        <v>Вірно</v>
      </c>
      <c r="AL122" s="15" t="str">
        <f t="shared" ref="AL122:AL152" si="101">IF(P122&gt;=V122,"Вірно","Помилка")</f>
        <v>Вірно</v>
      </c>
      <c r="AM122" s="15" t="str">
        <f t="shared" ref="AM122:AM152" si="102">IF((I122+K122+L122)&lt;=F122,"Вірно","Помилка")</f>
        <v>Вірно</v>
      </c>
      <c r="AN122" s="15" t="str">
        <f t="shared" ref="AN122:AN152" si="103">IF((J122+L122)&lt;=F122,"Вірно","Помилка")</f>
        <v>Вірно</v>
      </c>
      <c r="AO122" s="15" t="str">
        <f t="shared" ref="AO122:AO152" si="104">IF((N122+O122)&lt;=M122,"Вірно","Помилка")</f>
        <v>Вірно</v>
      </c>
      <c r="AP122" s="15" t="str">
        <f t="shared" ref="AP122:AP152" si="105">IF((S122+U122+V122)&lt;=P122,"Вірно","Помилка")</f>
        <v>Вірно</v>
      </c>
      <c r="AQ122" s="15" t="str">
        <f t="shared" ref="AQ122:AQ152" si="106">IF((T122+V122)&lt;=P122,"Вірно","Помилка")</f>
        <v>Вірно</v>
      </c>
    </row>
    <row r="123" spans="1:43" s="87" customFormat="1" ht="15" customHeight="1" x14ac:dyDescent="0.25">
      <c r="A123" s="65" t="s">
        <v>720</v>
      </c>
      <c r="B123" s="72" t="s">
        <v>44</v>
      </c>
      <c r="C123" s="89" t="s">
        <v>407</v>
      </c>
      <c r="D123" s="45" t="s">
        <v>109</v>
      </c>
      <c r="E123" s="46">
        <v>0</v>
      </c>
      <c r="F123" s="46">
        <v>0</v>
      </c>
      <c r="G123" s="46">
        <v>0</v>
      </c>
      <c r="H123" s="46">
        <v>0</v>
      </c>
      <c r="I123" s="46">
        <v>0</v>
      </c>
      <c r="J123" s="46">
        <v>0</v>
      </c>
      <c r="K123" s="46">
        <v>0</v>
      </c>
      <c r="L123" s="46">
        <v>0</v>
      </c>
      <c r="M123" s="46">
        <v>0</v>
      </c>
      <c r="N123" s="46">
        <v>0</v>
      </c>
      <c r="O123" s="46">
        <v>0</v>
      </c>
      <c r="P123" s="46">
        <v>0</v>
      </c>
      <c r="Q123" s="46">
        <v>0</v>
      </c>
      <c r="R123" s="46">
        <v>0</v>
      </c>
      <c r="S123" s="46">
        <v>0</v>
      </c>
      <c r="T123" s="46">
        <v>0</v>
      </c>
      <c r="U123" s="46">
        <v>0</v>
      </c>
      <c r="V123" s="46">
        <v>0</v>
      </c>
      <c r="X123" s="15" t="str">
        <f t="shared" si="88"/>
        <v>Вірно</v>
      </c>
      <c r="Y123" s="15" t="str">
        <f t="shared" si="88"/>
        <v>Вірно</v>
      </c>
      <c r="Z123" s="15" t="str">
        <f t="shared" si="89"/>
        <v>Вірно</v>
      </c>
      <c r="AA123" s="15" t="str">
        <f t="shared" si="90"/>
        <v>Вірно</v>
      </c>
      <c r="AB123" s="15" t="str">
        <f t="shared" si="91"/>
        <v>Вірно</v>
      </c>
      <c r="AC123" s="15" t="str">
        <f t="shared" si="92"/>
        <v>Вірно</v>
      </c>
      <c r="AD123" s="15" t="str">
        <f t="shared" si="93"/>
        <v>Вірно</v>
      </c>
      <c r="AE123" s="15" t="str">
        <f t="shared" si="94"/>
        <v>Вірно</v>
      </c>
      <c r="AF123" s="15" t="str">
        <f t="shared" si="95"/>
        <v>Вірно</v>
      </c>
      <c r="AG123" s="15" t="str">
        <f t="shared" si="96"/>
        <v>Вірно</v>
      </c>
      <c r="AH123" s="15" t="str">
        <f t="shared" si="97"/>
        <v>Вірно</v>
      </c>
      <c r="AI123" s="15" t="str">
        <f t="shared" si="98"/>
        <v>Вірно</v>
      </c>
      <c r="AJ123" s="15" t="str">
        <f t="shared" si="99"/>
        <v>Вірно</v>
      </c>
      <c r="AK123" s="15" t="str">
        <f t="shared" si="100"/>
        <v>Вірно</v>
      </c>
      <c r="AL123" s="15" t="str">
        <f t="shared" si="101"/>
        <v>Вірно</v>
      </c>
      <c r="AM123" s="15" t="str">
        <f t="shared" si="102"/>
        <v>Вірно</v>
      </c>
      <c r="AN123" s="15" t="str">
        <f t="shared" si="103"/>
        <v>Вірно</v>
      </c>
      <c r="AO123" s="15" t="str">
        <f t="shared" si="104"/>
        <v>Вірно</v>
      </c>
      <c r="AP123" s="15" t="str">
        <f t="shared" si="105"/>
        <v>Вірно</v>
      </c>
      <c r="AQ123" s="15" t="str">
        <f t="shared" si="106"/>
        <v>Вірно</v>
      </c>
    </row>
    <row r="124" spans="1:43" s="87" customFormat="1" ht="15" customHeight="1" x14ac:dyDescent="0.25">
      <c r="A124" s="65" t="s">
        <v>721</v>
      </c>
      <c r="B124" s="72" t="s">
        <v>210</v>
      </c>
      <c r="C124" s="89" t="s">
        <v>408</v>
      </c>
      <c r="D124" s="45" t="s">
        <v>109</v>
      </c>
      <c r="E124" s="46">
        <v>0</v>
      </c>
      <c r="F124" s="46">
        <v>0</v>
      </c>
      <c r="G124" s="46">
        <v>0</v>
      </c>
      <c r="H124" s="46">
        <v>0</v>
      </c>
      <c r="I124" s="46">
        <v>0</v>
      </c>
      <c r="J124" s="46">
        <v>0</v>
      </c>
      <c r="K124" s="46">
        <v>0</v>
      </c>
      <c r="L124" s="46">
        <v>0</v>
      </c>
      <c r="M124" s="46">
        <v>0</v>
      </c>
      <c r="N124" s="46">
        <v>0</v>
      </c>
      <c r="O124" s="46">
        <v>0</v>
      </c>
      <c r="P124" s="46">
        <v>0</v>
      </c>
      <c r="Q124" s="46">
        <v>0</v>
      </c>
      <c r="R124" s="46">
        <v>0</v>
      </c>
      <c r="S124" s="46">
        <v>0</v>
      </c>
      <c r="T124" s="46">
        <v>0</v>
      </c>
      <c r="U124" s="46">
        <v>0</v>
      </c>
      <c r="V124" s="46">
        <v>0</v>
      </c>
      <c r="X124" s="15" t="str">
        <f t="shared" si="88"/>
        <v>Вірно</v>
      </c>
      <c r="Y124" s="15" t="str">
        <f t="shared" si="88"/>
        <v>Вірно</v>
      </c>
      <c r="Z124" s="15" t="str">
        <f t="shared" si="89"/>
        <v>Вірно</v>
      </c>
      <c r="AA124" s="15" t="str">
        <f t="shared" si="90"/>
        <v>Вірно</v>
      </c>
      <c r="AB124" s="15" t="str">
        <f t="shared" si="91"/>
        <v>Вірно</v>
      </c>
      <c r="AC124" s="15" t="str">
        <f t="shared" si="92"/>
        <v>Вірно</v>
      </c>
      <c r="AD124" s="15" t="str">
        <f t="shared" si="93"/>
        <v>Вірно</v>
      </c>
      <c r="AE124" s="15" t="str">
        <f t="shared" si="94"/>
        <v>Вірно</v>
      </c>
      <c r="AF124" s="15" t="str">
        <f t="shared" si="95"/>
        <v>Вірно</v>
      </c>
      <c r="AG124" s="15" t="str">
        <f t="shared" si="96"/>
        <v>Вірно</v>
      </c>
      <c r="AH124" s="15" t="str">
        <f t="shared" si="97"/>
        <v>Вірно</v>
      </c>
      <c r="AI124" s="15" t="str">
        <f t="shared" si="98"/>
        <v>Вірно</v>
      </c>
      <c r="AJ124" s="15" t="str">
        <f t="shared" si="99"/>
        <v>Вірно</v>
      </c>
      <c r="AK124" s="15" t="str">
        <f t="shared" si="100"/>
        <v>Вірно</v>
      </c>
      <c r="AL124" s="15" t="str">
        <f t="shared" si="101"/>
        <v>Вірно</v>
      </c>
      <c r="AM124" s="15" t="str">
        <f t="shared" si="102"/>
        <v>Вірно</v>
      </c>
      <c r="AN124" s="15" t="str">
        <f t="shared" si="103"/>
        <v>Вірно</v>
      </c>
      <c r="AO124" s="15" t="str">
        <f t="shared" si="104"/>
        <v>Вірно</v>
      </c>
      <c r="AP124" s="15" t="str">
        <f t="shared" si="105"/>
        <v>Вірно</v>
      </c>
      <c r="AQ124" s="15" t="str">
        <f t="shared" si="106"/>
        <v>Вірно</v>
      </c>
    </row>
    <row r="125" spans="1:43" s="87" customFormat="1" ht="15" customHeight="1" x14ac:dyDescent="0.25">
      <c r="A125" s="65" t="s">
        <v>722</v>
      </c>
      <c r="B125" s="72" t="s">
        <v>211</v>
      </c>
      <c r="C125" s="89" t="s">
        <v>409</v>
      </c>
      <c r="D125" s="45" t="s">
        <v>109</v>
      </c>
      <c r="E125" s="46">
        <v>0</v>
      </c>
      <c r="F125" s="46">
        <v>0</v>
      </c>
      <c r="G125" s="46">
        <v>0</v>
      </c>
      <c r="H125" s="46">
        <v>0</v>
      </c>
      <c r="I125" s="46">
        <v>0</v>
      </c>
      <c r="J125" s="46">
        <v>0</v>
      </c>
      <c r="K125" s="46">
        <v>0</v>
      </c>
      <c r="L125" s="46">
        <v>0</v>
      </c>
      <c r="M125" s="46">
        <v>0</v>
      </c>
      <c r="N125" s="46">
        <v>0</v>
      </c>
      <c r="O125" s="46">
        <v>0</v>
      </c>
      <c r="P125" s="46">
        <v>0</v>
      </c>
      <c r="Q125" s="46">
        <v>0</v>
      </c>
      <c r="R125" s="46">
        <v>0</v>
      </c>
      <c r="S125" s="46">
        <v>0</v>
      </c>
      <c r="T125" s="46">
        <v>0</v>
      </c>
      <c r="U125" s="46">
        <v>0</v>
      </c>
      <c r="V125" s="46">
        <v>0</v>
      </c>
      <c r="X125" s="15" t="str">
        <f t="shared" si="88"/>
        <v>Вірно</v>
      </c>
      <c r="Y125" s="15" t="str">
        <f t="shared" si="88"/>
        <v>Вірно</v>
      </c>
      <c r="Z125" s="15" t="str">
        <f t="shared" si="89"/>
        <v>Вірно</v>
      </c>
      <c r="AA125" s="15" t="str">
        <f t="shared" si="90"/>
        <v>Вірно</v>
      </c>
      <c r="AB125" s="15" t="str">
        <f t="shared" si="91"/>
        <v>Вірно</v>
      </c>
      <c r="AC125" s="15" t="str">
        <f t="shared" si="92"/>
        <v>Вірно</v>
      </c>
      <c r="AD125" s="15" t="str">
        <f t="shared" si="93"/>
        <v>Вірно</v>
      </c>
      <c r="AE125" s="15" t="str">
        <f t="shared" si="94"/>
        <v>Вірно</v>
      </c>
      <c r="AF125" s="15" t="str">
        <f t="shared" si="95"/>
        <v>Вірно</v>
      </c>
      <c r="AG125" s="15" t="str">
        <f t="shared" si="96"/>
        <v>Вірно</v>
      </c>
      <c r="AH125" s="15" t="str">
        <f t="shared" si="97"/>
        <v>Вірно</v>
      </c>
      <c r="AI125" s="15" t="str">
        <f t="shared" si="98"/>
        <v>Вірно</v>
      </c>
      <c r="AJ125" s="15" t="str">
        <f t="shared" si="99"/>
        <v>Вірно</v>
      </c>
      <c r="AK125" s="15" t="str">
        <f t="shared" si="100"/>
        <v>Вірно</v>
      </c>
      <c r="AL125" s="15" t="str">
        <f t="shared" si="101"/>
        <v>Вірно</v>
      </c>
      <c r="AM125" s="15" t="str">
        <f t="shared" si="102"/>
        <v>Вірно</v>
      </c>
      <c r="AN125" s="15" t="str">
        <f t="shared" si="103"/>
        <v>Вірно</v>
      </c>
      <c r="AO125" s="15" t="str">
        <f t="shared" si="104"/>
        <v>Вірно</v>
      </c>
      <c r="AP125" s="15" t="str">
        <f t="shared" si="105"/>
        <v>Вірно</v>
      </c>
      <c r="AQ125" s="15" t="str">
        <f t="shared" si="106"/>
        <v>Вірно</v>
      </c>
    </row>
    <row r="126" spans="1:43" s="87" customFormat="1" ht="15" customHeight="1" x14ac:dyDescent="0.25">
      <c r="A126" s="65" t="s">
        <v>723</v>
      </c>
      <c r="B126" s="72" t="s">
        <v>212</v>
      </c>
      <c r="C126" s="89" t="s">
        <v>410</v>
      </c>
      <c r="D126" s="45" t="s">
        <v>109</v>
      </c>
      <c r="E126" s="46">
        <v>0</v>
      </c>
      <c r="F126" s="46">
        <v>0</v>
      </c>
      <c r="G126" s="46">
        <v>0</v>
      </c>
      <c r="H126" s="46">
        <v>0</v>
      </c>
      <c r="I126" s="46">
        <v>0</v>
      </c>
      <c r="J126" s="46">
        <v>0</v>
      </c>
      <c r="K126" s="46">
        <v>0</v>
      </c>
      <c r="L126" s="46">
        <v>0</v>
      </c>
      <c r="M126" s="46">
        <v>0</v>
      </c>
      <c r="N126" s="46">
        <v>0</v>
      </c>
      <c r="O126" s="46">
        <v>0</v>
      </c>
      <c r="P126" s="46">
        <v>0</v>
      </c>
      <c r="Q126" s="46">
        <v>0</v>
      </c>
      <c r="R126" s="46">
        <v>0</v>
      </c>
      <c r="S126" s="46">
        <v>0</v>
      </c>
      <c r="T126" s="46">
        <v>0</v>
      </c>
      <c r="U126" s="46">
        <v>0</v>
      </c>
      <c r="V126" s="46">
        <v>0</v>
      </c>
      <c r="X126" s="15" t="str">
        <f t="shared" si="88"/>
        <v>Вірно</v>
      </c>
      <c r="Y126" s="15" t="str">
        <f t="shared" si="88"/>
        <v>Вірно</v>
      </c>
      <c r="Z126" s="15" t="str">
        <f t="shared" si="89"/>
        <v>Вірно</v>
      </c>
      <c r="AA126" s="15" t="str">
        <f t="shared" si="90"/>
        <v>Вірно</v>
      </c>
      <c r="AB126" s="15" t="str">
        <f t="shared" si="91"/>
        <v>Вірно</v>
      </c>
      <c r="AC126" s="15" t="str">
        <f t="shared" si="92"/>
        <v>Вірно</v>
      </c>
      <c r="AD126" s="15" t="str">
        <f t="shared" si="93"/>
        <v>Вірно</v>
      </c>
      <c r="AE126" s="15" t="str">
        <f t="shared" si="94"/>
        <v>Вірно</v>
      </c>
      <c r="AF126" s="15" t="str">
        <f t="shared" si="95"/>
        <v>Вірно</v>
      </c>
      <c r="AG126" s="15" t="str">
        <f t="shared" si="96"/>
        <v>Вірно</v>
      </c>
      <c r="AH126" s="15" t="str">
        <f t="shared" si="97"/>
        <v>Вірно</v>
      </c>
      <c r="AI126" s="15" t="str">
        <f t="shared" si="98"/>
        <v>Вірно</v>
      </c>
      <c r="AJ126" s="15" t="str">
        <f t="shared" si="99"/>
        <v>Вірно</v>
      </c>
      <c r="AK126" s="15" t="str">
        <f t="shared" si="100"/>
        <v>Вірно</v>
      </c>
      <c r="AL126" s="15" t="str">
        <f t="shared" si="101"/>
        <v>Вірно</v>
      </c>
      <c r="AM126" s="15" t="str">
        <f t="shared" si="102"/>
        <v>Вірно</v>
      </c>
      <c r="AN126" s="15" t="str">
        <f t="shared" si="103"/>
        <v>Вірно</v>
      </c>
      <c r="AO126" s="15" t="str">
        <f t="shared" si="104"/>
        <v>Вірно</v>
      </c>
      <c r="AP126" s="15" t="str">
        <f t="shared" si="105"/>
        <v>Вірно</v>
      </c>
      <c r="AQ126" s="15" t="str">
        <f t="shared" si="106"/>
        <v>Вірно</v>
      </c>
    </row>
    <row r="127" spans="1:43" s="87" customFormat="1" ht="15" customHeight="1" x14ac:dyDescent="0.25">
      <c r="A127" s="65" t="s">
        <v>724</v>
      </c>
      <c r="B127" s="72" t="s">
        <v>213</v>
      </c>
      <c r="C127" s="89" t="s">
        <v>411</v>
      </c>
      <c r="D127" s="45" t="s">
        <v>109</v>
      </c>
      <c r="E127" s="46">
        <v>0</v>
      </c>
      <c r="F127" s="46">
        <v>0</v>
      </c>
      <c r="G127" s="46">
        <v>0</v>
      </c>
      <c r="H127" s="46">
        <v>0</v>
      </c>
      <c r="I127" s="46">
        <v>0</v>
      </c>
      <c r="J127" s="46">
        <v>0</v>
      </c>
      <c r="K127" s="46">
        <v>0</v>
      </c>
      <c r="L127" s="46">
        <v>0</v>
      </c>
      <c r="M127" s="46">
        <v>0</v>
      </c>
      <c r="N127" s="46">
        <v>0</v>
      </c>
      <c r="O127" s="46">
        <v>0</v>
      </c>
      <c r="P127" s="46">
        <v>0</v>
      </c>
      <c r="Q127" s="46">
        <v>0</v>
      </c>
      <c r="R127" s="46">
        <v>0</v>
      </c>
      <c r="S127" s="46">
        <v>0</v>
      </c>
      <c r="T127" s="46">
        <v>0</v>
      </c>
      <c r="U127" s="46">
        <v>0</v>
      </c>
      <c r="V127" s="46">
        <v>0</v>
      </c>
      <c r="X127" s="15" t="str">
        <f t="shared" si="88"/>
        <v>Вірно</v>
      </c>
      <c r="Y127" s="15" t="str">
        <f t="shared" si="88"/>
        <v>Вірно</v>
      </c>
      <c r="Z127" s="15" t="str">
        <f t="shared" si="89"/>
        <v>Вірно</v>
      </c>
      <c r="AA127" s="15" t="str">
        <f t="shared" si="90"/>
        <v>Вірно</v>
      </c>
      <c r="AB127" s="15" t="str">
        <f t="shared" si="91"/>
        <v>Вірно</v>
      </c>
      <c r="AC127" s="15" t="str">
        <f t="shared" si="92"/>
        <v>Вірно</v>
      </c>
      <c r="AD127" s="15" t="str">
        <f t="shared" si="93"/>
        <v>Вірно</v>
      </c>
      <c r="AE127" s="15" t="str">
        <f t="shared" si="94"/>
        <v>Вірно</v>
      </c>
      <c r="AF127" s="15" t="str">
        <f t="shared" si="95"/>
        <v>Вірно</v>
      </c>
      <c r="AG127" s="15" t="str">
        <f t="shared" si="96"/>
        <v>Вірно</v>
      </c>
      <c r="AH127" s="15" t="str">
        <f t="shared" si="97"/>
        <v>Вірно</v>
      </c>
      <c r="AI127" s="15" t="str">
        <f t="shared" si="98"/>
        <v>Вірно</v>
      </c>
      <c r="AJ127" s="15" t="str">
        <f t="shared" si="99"/>
        <v>Вірно</v>
      </c>
      <c r="AK127" s="15" t="str">
        <f t="shared" si="100"/>
        <v>Вірно</v>
      </c>
      <c r="AL127" s="15" t="str">
        <f t="shared" si="101"/>
        <v>Вірно</v>
      </c>
      <c r="AM127" s="15" t="str">
        <f t="shared" si="102"/>
        <v>Вірно</v>
      </c>
      <c r="AN127" s="15" t="str">
        <f t="shared" si="103"/>
        <v>Вірно</v>
      </c>
      <c r="AO127" s="15" t="str">
        <f t="shared" si="104"/>
        <v>Вірно</v>
      </c>
      <c r="AP127" s="15" t="str">
        <f t="shared" si="105"/>
        <v>Вірно</v>
      </c>
      <c r="AQ127" s="15" t="str">
        <f t="shared" si="106"/>
        <v>Вірно</v>
      </c>
    </row>
    <row r="128" spans="1:43" s="87" customFormat="1" ht="15" customHeight="1" x14ac:dyDescent="0.25">
      <c r="A128" s="65" t="s">
        <v>725</v>
      </c>
      <c r="B128" s="72" t="s">
        <v>214</v>
      </c>
      <c r="C128" s="89" t="s">
        <v>412</v>
      </c>
      <c r="D128" s="45" t="s">
        <v>109</v>
      </c>
      <c r="E128" s="46">
        <v>0</v>
      </c>
      <c r="F128" s="46">
        <v>0</v>
      </c>
      <c r="G128" s="46">
        <v>0</v>
      </c>
      <c r="H128" s="46">
        <v>0</v>
      </c>
      <c r="I128" s="46">
        <v>0</v>
      </c>
      <c r="J128" s="46">
        <v>0</v>
      </c>
      <c r="K128" s="46">
        <v>0</v>
      </c>
      <c r="L128" s="46">
        <v>0</v>
      </c>
      <c r="M128" s="46">
        <v>0</v>
      </c>
      <c r="N128" s="46">
        <v>0</v>
      </c>
      <c r="O128" s="46">
        <v>0</v>
      </c>
      <c r="P128" s="46">
        <v>0</v>
      </c>
      <c r="Q128" s="46">
        <v>0</v>
      </c>
      <c r="R128" s="46">
        <v>0</v>
      </c>
      <c r="S128" s="46">
        <v>0</v>
      </c>
      <c r="T128" s="46">
        <v>0</v>
      </c>
      <c r="U128" s="46">
        <v>0</v>
      </c>
      <c r="V128" s="46">
        <v>0</v>
      </c>
      <c r="X128" s="15" t="str">
        <f t="shared" si="88"/>
        <v>Вірно</v>
      </c>
      <c r="Y128" s="15" t="str">
        <f t="shared" si="88"/>
        <v>Вірно</v>
      </c>
      <c r="Z128" s="15" t="str">
        <f t="shared" si="89"/>
        <v>Вірно</v>
      </c>
      <c r="AA128" s="15" t="str">
        <f t="shared" si="90"/>
        <v>Вірно</v>
      </c>
      <c r="AB128" s="15" t="str">
        <f t="shared" si="91"/>
        <v>Вірно</v>
      </c>
      <c r="AC128" s="15" t="str">
        <f t="shared" si="92"/>
        <v>Вірно</v>
      </c>
      <c r="AD128" s="15" t="str">
        <f t="shared" si="93"/>
        <v>Вірно</v>
      </c>
      <c r="AE128" s="15" t="str">
        <f t="shared" si="94"/>
        <v>Вірно</v>
      </c>
      <c r="AF128" s="15" t="str">
        <f t="shared" si="95"/>
        <v>Вірно</v>
      </c>
      <c r="AG128" s="15" t="str">
        <f t="shared" si="96"/>
        <v>Вірно</v>
      </c>
      <c r="AH128" s="15" t="str">
        <f t="shared" si="97"/>
        <v>Вірно</v>
      </c>
      <c r="AI128" s="15" t="str">
        <f t="shared" si="98"/>
        <v>Вірно</v>
      </c>
      <c r="AJ128" s="15" t="str">
        <f t="shared" si="99"/>
        <v>Вірно</v>
      </c>
      <c r="AK128" s="15" t="str">
        <f t="shared" si="100"/>
        <v>Вірно</v>
      </c>
      <c r="AL128" s="15" t="str">
        <f t="shared" si="101"/>
        <v>Вірно</v>
      </c>
      <c r="AM128" s="15" t="str">
        <f t="shared" si="102"/>
        <v>Вірно</v>
      </c>
      <c r="AN128" s="15" t="str">
        <f t="shared" si="103"/>
        <v>Вірно</v>
      </c>
      <c r="AO128" s="15" t="str">
        <f t="shared" si="104"/>
        <v>Вірно</v>
      </c>
      <c r="AP128" s="15" t="str">
        <f t="shared" si="105"/>
        <v>Вірно</v>
      </c>
      <c r="AQ128" s="15" t="str">
        <f t="shared" si="106"/>
        <v>Вірно</v>
      </c>
    </row>
    <row r="129" spans="1:43" s="87" customFormat="1" ht="15" customHeight="1" x14ac:dyDescent="0.25">
      <c r="A129" s="65" t="s">
        <v>726</v>
      </c>
      <c r="B129" s="72" t="s">
        <v>215</v>
      </c>
      <c r="C129" s="89" t="s">
        <v>413</v>
      </c>
      <c r="D129" s="45" t="s">
        <v>109</v>
      </c>
      <c r="E129" s="46">
        <v>0</v>
      </c>
      <c r="F129" s="46">
        <v>0</v>
      </c>
      <c r="G129" s="46">
        <v>0</v>
      </c>
      <c r="H129" s="46">
        <v>0</v>
      </c>
      <c r="I129" s="46">
        <v>0</v>
      </c>
      <c r="J129" s="46">
        <v>0</v>
      </c>
      <c r="K129" s="46">
        <v>0</v>
      </c>
      <c r="L129" s="46">
        <v>0</v>
      </c>
      <c r="M129" s="46">
        <v>0</v>
      </c>
      <c r="N129" s="46">
        <v>0</v>
      </c>
      <c r="O129" s="46">
        <v>0</v>
      </c>
      <c r="P129" s="46">
        <v>0</v>
      </c>
      <c r="Q129" s="46">
        <v>0</v>
      </c>
      <c r="R129" s="46">
        <v>0</v>
      </c>
      <c r="S129" s="46">
        <v>0</v>
      </c>
      <c r="T129" s="46">
        <v>0</v>
      </c>
      <c r="U129" s="46">
        <v>0</v>
      </c>
      <c r="V129" s="46">
        <v>0</v>
      </c>
      <c r="X129" s="15" t="str">
        <f t="shared" si="88"/>
        <v>Вірно</v>
      </c>
      <c r="Y129" s="15" t="str">
        <f t="shared" si="88"/>
        <v>Вірно</v>
      </c>
      <c r="Z129" s="15" t="str">
        <f t="shared" si="89"/>
        <v>Вірно</v>
      </c>
      <c r="AA129" s="15" t="str">
        <f t="shared" si="90"/>
        <v>Вірно</v>
      </c>
      <c r="AB129" s="15" t="str">
        <f t="shared" si="91"/>
        <v>Вірно</v>
      </c>
      <c r="AC129" s="15" t="str">
        <f t="shared" si="92"/>
        <v>Вірно</v>
      </c>
      <c r="AD129" s="15" t="str">
        <f t="shared" si="93"/>
        <v>Вірно</v>
      </c>
      <c r="AE129" s="15" t="str">
        <f t="shared" si="94"/>
        <v>Вірно</v>
      </c>
      <c r="AF129" s="15" t="str">
        <f t="shared" si="95"/>
        <v>Вірно</v>
      </c>
      <c r="AG129" s="15" t="str">
        <f t="shared" si="96"/>
        <v>Вірно</v>
      </c>
      <c r="AH129" s="15" t="str">
        <f t="shared" si="97"/>
        <v>Вірно</v>
      </c>
      <c r="AI129" s="15" t="str">
        <f t="shared" si="98"/>
        <v>Вірно</v>
      </c>
      <c r="AJ129" s="15" t="str">
        <f t="shared" si="99"/>
        <v>Вірно</v>
      </c>
      <c r="AK129" s="15" t="str">
        <f t="shared" si="100"/>
        <v>Вірно</v>
      </c>
      <c r="AL129" s="15" t="str">
        <f t="shared" si="101"/>
        <v>Вірно</v>
      </c>
      <c r="AM129" s="15" t="str">
        <f t="shared" si="102"/>
        <v>Вірно</v>
      </c>
      <c r="AN129" s="15" t="str">
        <f t="shared" si="103"/>
        <v>Вірно</v>
      </c>
      <c r="AO129" s="15" t="str">
        <f t="shared" si="104"/>
        <v>Вірно</v>
      </c>
      <c r="AP129" s="15" t="str">
        <f t="shared" si="105"/>
        <v>Вірно</v>
      </c>
      <c r="AQ129" s="15" t="str">
        <f t="shared" si="106"/>
        <v>Вірно</v>
      </c>
    </row>
    <row r="130" spans="1:43" s="87" customFormat="1" ht="15" customHeight="1" x14ac:dyDescent="0.25">
      <c r="A130" s="65" t="s">
        <v>727</v>
      </c>
      <c r="B130" s="72" t="s">
        <v>216</v>
      </c>
      <c r="C130" s="89" t="s">
        <v>414</v>
      </c>
      <c r="D130" s="45" t="s">
        <v>109</v>
      </c>
      <c r="E130" s="46">
        <v>0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v>0</v>
      </c>
      <c r="R130" s="46">
        <v>0</v>
      </c>
      <c r="S130" s="46">
        <v>0</v>
      </c>
      <c r="T130" s="46">
        <v>0</v>
      </c>
      <c r="U130" s="46">
        <v>0</v>
      </c>
      <c r="V130" s="46">
        <v>0</v>
      </c>
      <c r="X130" s="15" t="str">
        <f t="shared" si="88"/>
        <v>Вірно</v>
      </c>
      <c r="Y130" s="15" t="str">
        <f t="shared" si="88"/>
        <v>Вірно</v>
      </c>
      <c r="Z130" s="15" t="str">
        <f t="shared" si="89"/>
        <v>Вірно</v>
      </c>
      <c r="AA130" s="15" t="str">
        <f t="shared" si="90"/>
        <v>Вірно</v>
      </c>
      <c r="AB130" s="15" t="str">
        <f t="shared" si="91"/>
        <v>Вірно</v>
      </c>
      <c r="AC130" s="15" t="str">
        <f t="shared" si="92"/>
        <v>Вірно</v>
      </c>
      <c r="AD130" s="15" t="str">
        <f t="shared" si="93"/>
        <v>Вірно</v>
      </c>
      <c r="AE130" s="15" t="str">
        <f t="shared" si="94"/>
        <v>Вірно</v>
      </c>
      <c r="AF130" s="15" t="str">
        <f t="shared" si="95"/>
        <v>Вірно</v>
      </c>
      <c r="AG130" s="15" t="str">
        <f t="shared" si="96"/>
        <v>Вірно</v>
      </c>
      <c r="AH130" s="15" t="str">
        <f t="shared" si="97"/>
        <v>Вірно</v>
      </c>
      <c r="AI130" s="15" t="str">
        <f t="shared" si="98"/>
        <v>Вірно</v>
      </c>
      <c r="AJ130" s="15" t="str">
        <f t="shared" si="99"/>
        <v>Вірно</v>
      </c>
      <c r="AK130" s="15" t="str">
        <f t="shared" si="100"/>
        <v>Вірно</v>
      </c>
      <c r="AL130" s="15" t="str">
        <f t="shared" si="101"/>
        <v>Вірно</v>
      </c>
      <c r="AM130" s="15" t="str">
        <f t="shared" si="102"/>
        <v>Вірно</v>
      </c>
      <c r="AN130" s="15" t="str">
        <f t="shared" si="103"/>
        <v>Вірно</v>
      </c>
      <c r="AO130" s="15" t="str">
        <f t="shared" si="104"/>
        <v>Вірно</v>
      </c>
      <c r="AP130" s="15" t="str">
        <f t="shared" si="105"/>
        <v>Вірно</v>
      </c>
      <c r="AQ130" s="15" t="str">
        <f t="shared" si="106"/>
        <v>Вірно</v>
      </c>
    </row>
    <row r="131" spans="1:43" s="87" customFormat="1" ht="15" customHeight="1" x14ac:dyDescent="0.25">
      <c r="A131" s="65" t="s">
        <v>728</v>
      </c>
      <c r="B131" s="72" t="s">
        <v>217</v>
      </c>
      <c r="C131" s="89" t="s">
        <v>415</v>
      </c>
      <c r="D131" s="45" t="s">
        <v>109</v>
      </c>
      <c r="E131" s="46">
        <v>0</v>
      </c>
      <c r="F131" s="46">
        <v>0</v>
      </c>
      <c r="G131" s="46">
        <v>0</v>
      </c>
      <c r="H131" s="46">
        <v>0</v>
      </c>
      <c r="I131" s="46">
        <v>0</v>
      </c>
      <c r="J131" s="46">
        <v>0</v>
      </c>
      <c r="K131" s="46">
        <v>0</v>
      </c>
      <c r="L131" s="46">
        <v>0</v>
      </c>
      <c r="M131" s="46">
        <v>0</v>
      </c>
      <c r="N131" s="46">
        <v>0</v>
      </c>
      <c r="O131" s="46">
        <v>0</v>
      </c>
      <c r="P131" s="46">
        <v>0</v>
      </c>
      <c r="Q131" s="46">
        <v>0</v>
      </c>
      <c r="R131" s="46">
        <v>0</v>
      </c>
      <c r="S131" s="46">
        <v>0</v>
      </c>
      <c r="T131" s="46">
        <v>0</v>
      </c>
      <c r="U131" s="46">
        <v>0</v>
      </c>
      <c r="V131" s="46">
        <v>0</v>
      </c>
      <c r="X131" s="15" t="str">
        <f t="shared" si="88"/>
        <v>Вірно</v>
      </c>
      <c r="Y131" s="15" t="str">
        <f t="shared" si="88"/>
        <v>Вірно</v>
      </c>
      <c r="Z131" s="15" t="str">
        <f t="shared" si="89"/>
        <v>Вірно</v>
      </c>
      <c r="AA131" s="15" t="str">
        <f t="shared" si="90"/>
        <v>Вірно</v>
      </c>
      <c r="AB131" s="15" t="str">
        <f t="shared" si="91"/>
        <v>Вірно</v>
      </c>
      <c r="AC131" s="15" t="str">
        <f t="shared" si="92"/>
        <v>Вірно</v>
      </c>
      <c r="AD131" s="15" t="str">
        <f t="shared" si="93"/>
        <v>Вірно</v>
      </c>
      <c r="AE131" s="15" t="str">
        <f t="shared" si="94"/>
        <v>Вірно</v>
      </c>
      <c r="AF131" s="15" t="str">
        <f t="shared" si="95"/>
        <v>Вірно</v>
      </c>
      <c r="AG131" s="15" t="str">
        <f t="shared" si="96"/>
        <v>Вірно</v>
      </c>
      <c r="AH131" s="15" t="str">
        <f t="shared" si="97"/>
        <v>Вірно</v>
      </c>
      <c r="AI131" s="15" t="str">
        <f t="shared" si="98"/>
        <v>Вірно</v>
      </c>
      <c r="AJ131" s="15" t="str">
        <f t="shared" si="99"/>
        <v>Вірно</v>
      </c>
      <c r="AK131" s="15" t="str">
        <f t="shared" si="100"/>
        <v>Вірно</v>
      </c>
      <c r="AL131" s="15" t="str">
        <f t="shared" si="101"/>
        <v>Вірно</v>
      </c>
      <c r="AM131" s="15" t="str">
        <f t="shared" si="102"/>
        <v>Вірно</v>
      </c>
      <c r="AN131" s="15" t="str">
        <f t="shared" si="103"/>
        <v>Вірно</v>
      </c>
      <c r="AO131" s="15" t="str">
        <f t="shared" si="104"/>
        <v>Вірно</v>
      </c>
      <c r="AP131" s="15" t="str">
        <f t="shared" si="105"/>
        <v>Вірно</v>
      </c>
      <c r="AQ131" s="15" t="str">
        <f t="shared" si="106"/>
        <v>Вірно</v>
      </c>
    </row>
    <row r="132" spans="1:43" s="87" customFormat="1" ht="15" customHeight="1" x14ac:dyDescent="0.25">
      <c r="A132" s="65" t="s">
        <v>729</v>
      </c>
      <c r="B132" s="72" t="s">
        <v>218</v>
      </c>
      <c r="C132" s="89" t="s">
        <v>416</v>
      </c>
      <c r="D132" s="45" t="s">
        <v>109</v>
      </c>
      <c r="E132" s="46">
        <v>0</v>
      </c>
      <c r="F132" s="46">
        <v>0</v>
      </c>
      <c r="G132" s="46">
        <v>0</v>
      </c>
      <c r="H132" s="46">
        <v>0</v>
      </c>
      <c r="I132" s="46">
        <v>0</v>
      </c>
      <c r="J132" s="46">
        <v>0</v>
      </c>
      <c r="K132" s="46">
        <v>0</v>
      </c>
      <c r="L132" s="46">
        <v>0</v>
      </c>
      <c r="M132" s="46">
        <v>0</v>
      </c>
      <c r="N132" s="46">
        <v>0</v>
      </c>
      <c r="O132" s="46">
        <v>0</v>
      </c>
      <c r="P132" s="46">
        <v>0</v>
      </c>
      <c r="Q132" s="46">
        <v>0</v>
      </c>
      <c r="R132" s="46">
        <v>0</v>
      </c>
      <c r="S132" s="46">
        <v>0</v>
      </c>
      <c r="T132" s="46">
        <v>0</v>
      </c>
      <c r="U132" s="46">
        <v>0</v>
      </c>
      <c r="V132" s="46">
        <v>0</v>
      </c>
      <c r="X132" s="15" t="str">
        <f t="shared" si="88"/>
        <v>Вірно</v>
      </c>
      <c r="Y132" s="15" t="str">
        <f t="shared" si="88"/>
        <v>Вірно</v>
      </c>
      <c r="Z132" s="15" t="str">
        <f t="shared" si="89"/>
        <v>Вірно</v>
      </c>
      <c r="AA132" s="15" t="str">
        <f t="shared" si="90"/>
        <v>Вірно</v>
      </c>
      <c r="AB132" s="15" t="str">
        <f t="shared" si="91"/>
        <v>Вірно</v>
      </c>
      <c r="AC132" s="15" t="str">
        <f t="shared" si="92"/>
        <v>Вірно</v>
      </c>
      <c r="AD132" s="15" t="str">
        <f t="shared" si="93"/>
        <v>Вірно</v>
      </c>
      <c r="AE132" s="15" t="str">
        <f t="shared" si="94"/>
        <v>Вірно</v>
      </c>
      <c r="AF132" s="15" t="str">
        <f t="shared" si="95"/>
        <v>Вірно</v>
      </c>
      <c r="AG132" s="15" t="str">
        <f t="shared" si="96"/>
        <v>Вірно</v>
      </c>
      <c r="AH132" s="15" t="str">
        <f t="shared" si="97"/>
        <v>Вірно</v>
      </c>
      <c r="AI132" s="15" t="str">
        <f t="shared" si="98"/>
        <v>Вірно</v>
      </c>
      <c r="AJ132" s="15" t="str">
        <f t="shared" si="99"/>
        <v>Вірно</v>
      </c>
      <c r="AK132" s="15" t="str">
        <f t="shared" si="100"/>
        <v>Вірно</v>
      </c>
      <c r="AL132" s="15" t="str">
        <f t="shared" si="101"/>
        <v>Вірно</v>
      </c>
      <c r="AM132" s="15" t="str">
        <f t="shared" si="102"/>
        <v>Вірно</v>
      </c>
      <c r="AN132" s="15" t="str">
        <f t="shared" si="103"/>
        <v>Вірно</v>
      </c>
      <c r="AO132" s="15" t="str">
        <f t="shared" si="104"/>
        <v>Вірно</v>
      </c>
      <c r="AP132" s="15" t="str">
        <f t="shared" si="105"/>
        <v>Вірно</v>
      </c>
      <c r="AQ132" s="15" t="str">
        <f t="shared" si="106"/>
        <v>Вірно</v>
      </c>
    </row>
    <row r="133" spans="1:43" s="87" customFormat="1" ht="15" customHeight="1" x14ac:dyDescent="0.25">
      <c r="A133" s="65" t="s">
        <v>791</v>
      </c>
      <c r="B133" s="72" t="s">
        <v>219</v>
      </c>
      <c r="C133" s="89" t="s">
        <v>417</v>
      </c>
      <c r="D133" s="45" t="s">
        <v>109</v>
      </c>
      <c r="E133" s="46">
        <v>0</v>
      </c>
      <c r="F133" s="46">
        <v>0</v>
      </c>
      <c r="G133" s="46">
        <v>0</v>
      </c>
      <c r="H133" s="46">
        <v>0</v>
      </c>
      <c r="I133" s="46">
        <v>0</v>
      </c>
      <c r="J133" s="46">
        <v>0</v>
      </c>
      <c r="K133" s="46">
        <v>0</v>
      </c>
      <c r="L133" s="46">
        <v>0</v>
      </c>
      <c r="M133" s="46">
        <v>0</v>
      </c>
      <c r="N133" s="46">
        <v>0</v>
      </c>
      <c r="O133" s="46">
        <v>0</v>
      </c>
      <c r="P133" s="46">
        <v>0</v>
      </c>
      <c r="Q133" s="46">
        <v>0</v>
      </c>
      <c r="R133" s="46">
        <v>0</v>
      </c>
      <c r="S133" s="46">
        <v>0</v>
      </c>
      <c r="T133" s="46">
        <v>0</v>
      </c>
      <c r="U133" s="46">
        <v>0</v>
      </c>
      <c r="V133" s="46">
        <v>0</v>
      </c>
      <c r="X133" s="15" t="str">
        <f t="shared" si="88"/>
        <v>Вірно</v>
      </c>
      <c r="Y133" s="15" t="str">
        <f t="shared" si="88"/>
        <v>Вірно</v>
      </c>
      <c r="Z133" s="15" t="str">
        <f t="shared" si="89"/>
        <v>Вірно</v>
      </c>
      <c r="AA133" s="15" t="str">
        <f t="shared" si="90"/>
        <v>Вірно</v>
      </c>
      <c r="AB133" s="15" t="str">
        <f t="shared" si="91"/>
        <v>Вірно</v>
      </c>
      <c r="AC133" s="15" t="str">
        <f t="shared" si="92"/>
        <v>Вірно</v>
      </c>
      <c r="AD133" s="15" t="str">
        <f t="shared" si="93"/>
        <v>Вірно</v>
      </c>
      <c r="AE133" s="15" t="str">
        <f t="shared" si="94"/>
        <v>Вірно</v>
      </c>
      <c r="AF133" s="15" t="str">
        <f t="shared" si="95"/>
        <v>Вірно</v>
      </c>
      <c r="AG133" s="15" t="str">
        <f t="shared" si="96"/>
        <v>Вірно</v>
      </c>
      <c r="AH133" s="15" t="str">
        <f t="shared" si="97"/>
        <v>Вірно</v>
      </c>
      <c r="AI133" s="15" t="str">
        <f t="shared" si="98"/>
        <v>Вірно</v>
      </c>
      <c r="AJ133" s="15" t="str">
        <f t="shared" si="99"/>
        <v>Вірно</v>
      </c>
      <c r="AK133" s="15" t="str">
        <f t="shared" si="100"/>
        <v>Вірно</v>
      </c>
      <c r="AL133" s="15" t="str">
        <f t="shared" si="101"/>
        <v>Вірно</v>
      </c>
      <c r="AM133" s="15" t="str">
        <f t="shared" si="102"/>
        <v>Вірно</v>
      </c>
      <c r="AN133" s="15" t="str">
        <f t="shared" si="103"/>
        <v>Вірно</v>
      </c>
      <c r="AO133" s="15" t="str">
        <f t="shared" si="104"/>
        <v>Вірно</v>
      </c>
      <c r="AP133" s="15" t="str">
        <f t="shared" si="105"/>
        <v>Вірно</v>
      </c>
      <c r="AQ133" s="15" t="str">
        <f t="shared" si="106"/>
        <v>Вірно</v>
      </c>
    </row>
    <row r="134" spans="1:43" s="87" customFormat="1" ht="15" customHeight="1" x14ac:dyDescent="0.25">
      <c r="A134" s="65" t="s">
        <v>730</v>
      </c>
      <c r="B134" s="72" t="s">
        <v>46</v>
      </c>
      <c r="C134" s="89" t="s">
        <v>500</v>
      </c>
      <c r="D134" s="45" t="s">
        <v>110</v>
      </c>
      <c r="E134" s="46">
        <v>0</v>
      </c>
      <c r="F134" s="46">
        <v>0</v>
      </c>
      <c r="G134" s="46">
        <v>0</v>
      </c>
      <c r="H134" s="46">
        <v>0</v>
      </c>
      <c r="I134" s="46">
        <v>0</v>
      </c>
      <c r="J134" s="46">
        <v>0</v>
      </c>
      <c r="K134" s="46">
        <v>0</v>
      </c>
      <c r="L134" s="46">
        <v>0</v>
      </c>
      <c r="M134" s="46">
        <v>0</v>
      </c>
      <c r="N134" s="46">
        <v>0</v>
      </c>
      <c r="O134" s="46">
        <v>0</v>
      </c>
      <c r="P134" s="46">
        <v>0</v>
      </c>
      <c r="Q134" s="46">
        <v>0</v>
      </c>
      <c r="R134" s="46">
        <v>0</v>
      </c>
      <c r="S134" s="46">
        <v>0</v>
      </c>
      <c r="T134" s="46">
        <v>0</v>
      </c>
      <c r="U134" s="46">
        <v>0</v>
      </c>
      <c r="V134" s="46">
        <v>0</v>
      </c>
      <c r="X134" s="15" t="str">
        <f t="shared" si="88"/>
        <v>Вірно</v>
      </c>
      <c r="Y134" s="15" t="str">
        <f t="shared" si="88"/>
        <v>Вірно</v>
      </c>
      <c r="Z134" s="15" t="str">
        <f t="shared" si="89"/>
        <v>Вірно</v>
      </c>
      <c r="AA134" s="15" t="str">
        <f t="shared" si="90"/>
        <v>Вірно</v>
      </c>
      <c r="AB134" s="15" t="str">
        <f t="shared" si="91"/>
        <v>Вірно</v>
      </c>
      <c r="AC134" s="15" t="str">
        <f t="shared" si="92"/>
        <v>Вірно</v>
      </c>
      <c r="AD134" s="15" t="str">
        <f t="shared" si="93"/>
        <v>Вірно</v>
      </c>
      <c r="AE134" s="15" t="str">
        <f t="shared" si="94"/>
        <v>Вірно</v>
      </c>
      <c r="AF134" s="15" t="str">
        <f t="shared" si="95"/>
        <v>Вірно</v>
      </c>
      <c r="AG134" s="15" t="str">
        <f t="shared" si="96"/>
        <v>Вірно</v>
      </c>
      <c r="AH134" s="15" t="str">
        <f t="shared" si="97"/>
        <v>Вірно</v>
      </c>
      <c r="AI134" s="15" t="str">
        <f t="shared" si="98"/>
        <v>Вірно</v>
      </c>
      <c r="AJ134" s="15" t="str">
        <f t="shared" si="99"/>
        <v>Вірно</v>
      </c>
      <c r="AK134" s="15" t="str">
        <f t="shared" si="100"/>
        <v>Вірно</v>
      </c>
      <c r="AL134" s="15" t="str">
        <f t="shared" si="101"/>
        <v>Вірно</v>
      </c>
      <c r="AM134" s="15" t="str">
        <f t="shared" si="102"/>
        <v>Вірно</v>
      </c>
      <c r="AN134" s="15" t="str">
        <f t="shared" si="103"/>
        <v>Вірно</v>
      </c>
      <c r="AO134" s="15" t="str">
        <f t="shared" si="104"/>
        <v>Вірно</v>
      </c>
      <c r="AP134" s="15" t="str">
        <f t="shared" si="105"/>
        <v>Вірно</v>
      </c>
      <c r="AQ134" s="15" t="str">
        <f t="shared" si="106"/>
        <v>Вірно</v>
      </c>
    </row>
    <row r="135" spans="1:43" s="87" customFormat="1" ht="15" customHeight="1" x14ac:dyDescent="0.25">
      <c r="A135" s="65" t="s">
        <v>731</v>
      </c>
      <c r="B135" s="72" t="s">
        <v>48</v>
      </c>
      <c r="C135" s="89" t="s">
        <v>418</v>
      </c>
      <c r="D135" s="45" t="s">
        <v>111</v>
      </c>
      <c r="E135" s="46">
        <v>0</v>
      </c>
      <c r="F135" s="46">
        <v>0</v>
      </c>
      <c r="G135" s="46">
        <v>0</v>
      </c>
      <c r="H135" s="46">
        <v>0</v>
      </c>
      <c r="I135" s="46">
        <v>0</v>
      </c>
      <c r="J135" s="46">
        <v>0</v>
      </c>
      <c r="K135" s="46">
        <v>0</v>
      </c>
      <c r="L135" s="46">
        <v>0</v>
      </c>
      <c r="M135" s="46">
        <v>0</v>
      </c>
      <c r="N135" s="46">
        <v>0</v>
      </c>
      <c r="O135" s="46">
        <v>0</v>
      </c>
      <c r="P135" s="46">
        <v>0</v>
      </c>
      <c r="Q135" s="46">
        <v>0</v>
      </c>
      <c r="R135" s="46">
        <v>0</v>
      </c>
      <c r="S135" s="46">
        <v>0</v>
      </c>
      <c r="T135" s="46">
        <v>0</v>
      </c>
      <c r="U135" s="46">
        <v>0</v>
      </c>
      <c r="V135" s="46">
        <v>0</v>
      </c>
      <c r="X135" s="15" t="str">
        <f t="shared" si="88"/>
        <v>Вірно</v>
      </c>
      <c r="Y135" s="15" t="str">
        <f t="shared" si="88"/>
        <v>Вірно</v>
      </c>
      <c r="Z135" s="15" t="str">
        <f t="shared" si="89"/>
        <v>Вірно</v>
      </c>
      <c r="AA135" s="15" t="str">
        <f t="shared" si="90"/>
        <v>Вірно</v>
      </c>
      <c r="AB135" s="15" t="str">
        <f t="shared" si="91"/>
        <v>Вірно</v>
      </c>
      <c r="AC135" s="15" t="str">
        <f t="shared" si="92"/>
        <v>Вірно</v>
      </c>
      <c r="AD135" s="15" t="str">
        <f t="shared" si="93"/>
        <v>Вірно</v>
      </c>
      <c r="AE135" s="15" t="str">
        <f t="shared" si="94"/>
        <v>Вірно</v>
      </c>
      <c r="AF135" s="15" t="str">
        <f t="shared" si="95"/>
        <v>Вірно</v>
      </c>
      <c r="AG135" s="15" t="str">
        <f t="shared" si="96"/>
        <v>Вірно</v>
      </c>
      <c r="AH135" s="15" t="str">
        <f t="shared" si="97"/>
        <v>Вірно</v>
      </c>
      <c r="AI135" s="15" t="str">
        <f t="shared" si="98"/>
        <v>Вірно</v>
      </c>
      <c r="AJ135" s="15" t="str">
        <f t="shared" si="99"/>
        <v>Вірно</v>
      </c>
      <c r="AK135" s="15" t="str">
        <f t="shared" si="100"/>
        <v>Вірно</v>
      </c>
      <c r="AL135" s="15" t="str">
        <f t="shared" si="101"/>
        <v>Вірно</v>
      </c>
      <c r="AM135" s="15" t="str">
        <f t="shared" si="102"/>
        <v>Вірно</v>
      </c>
      <c r="AN135" s="15" t="str">
        <f t="shared" si="103"/>
        <v>Вірно</v>
      </c>
      <c r="AO135" s="15" t="str">
        <f t="shared" si="104"/>
        <v>Вірно</v>
      </c>
      <c r="AP135" s="15" t="str">
        <f t="shared" si="105"/>
        <v>Вірно</v>
      </c>
      <c r="AQ135" s="15" t="str">
        <f t="shared" si="106"/>
        <v>Вірно</v>
      </c>
    </row>
    <row r="136" spans="1:43" s="87" customFormat="1" ht="15" customHeight="1" x14ac:dyDescent="0.25">
      <c r="A136" s="65" t="s">
        <v>732</v>
      </c>
      <c r="B136" s="72" t="s">
        <v>50</v>
      </c>
      <c r="C136" s="89" t="s">
        <v>501</v>
      </c>
      <c r="D136" s="45" t="s">
        <v>112</v>
      </c>
      <c r="E136" s="46">
        <v>0</v>
      </c>
      <c r="F136" s="46">
        <v>0</v>
      </c>
      <c r="G136" s="46">
        <v>0</v>
      </c>
      <c r="H136" s="46">
        <v>0</v>
      </c>
      <c r="I136" s="46">
        <v>0</v>
      </c>
      <c r="J136" s="46">
        <v>0</v>
      </c>
      <c r="K136" s="46">
        <v>0</v>
      </c>
      <c r="L136" s="46">
        <v>0</v>
      </c>
      <c r="M136" s="46">
        <v>0</v>
      </c>
      <c r="N136" s="46">
        <v>0</v>
      </c>
      <c r="O136" s="46">
        <v>0</v>
      </c>
      <c r="P136" s="46">
        <v>0</v>
      </c>
      <c r="Q136" s="46">
        <v>0</v>
      </c>
      <c r="R136" s="46">
        <v>0</v>
      </c>
      <c r="S136" s="46">
        <v>0</v>
      </c>
      <c r="T136" s="46">
        <v>0</v>
      </c>
      <c r="U136" s="46">
        <v>0</v>
      </c>
      <c r="V136" s="46">
        <v>0</v>
      </c>
      <c r="X136" s="15" t="str">
        <f t="shared" si="88"/>
        <v>Вірно</v>
      </c>
      <c r="Y136" s="15" t="str">
        <f t="shared" si="88"/>
        <v>Вірно</v>
      </c>
      <c r="Z136" s="15" t="str">
        <f t="shared" si="89"/>
        <v>Вірно</v>
      </c>
      <c r="AA136" s="15" t="str">
        <f t="shared" si="90"/>
        <v>Вірно</v>
      </c>
      <c r="AB136" s="15" t="str">
        <f t="shared" si="91"/>
        <v>Вірно</v>
      </c>
      <c r="AC136" s="15" t="str">
        <f t="shared" si="92"/>
        <v>Вірно</v>
      </c>
      <c r="AD136" s="15" t="str">
        <f t="shared" si="93"/>
        <v>Вірно</v>
      </c>
      <c r="AE136" s="15" t="str">
        <f t="shared" si="94"/>
        <v>Вірно</v>
      </c>
      <c r="AF136" s="15" t="str">
        <f t="shared" si="95"/>
        <v>Вірно</v>
      </c>
      <c r="AG136" s="15" t="str">
        <f t="shared" si="96"/>
        <v>Вірно</v>
      </c>
      <c r="AH136" s="15" t="str">
        <f t="shared" si="97"/>
        <v>Вірно</v>
      </c>
      <c r="AI136" s="15" t="str">
        <f t="shared" si="98"/>
        <v>Вірно</v>
      </c>
      <c r="AJ136" s="15" t="str">
        <f t="shared" si="99"/>
        <v>Вірно</v>
      </c>
      <c r="AK136" s="15" t="str">
        <f t="shared" si="100"/>
        <v>Вірно</v>
      </c>
      <c r="AL136" s="15" t="str">
        <f t="shared" si="101"/>
        <v>Вірно</v>
      </c>
      <c r="AM136" s="15" t="str">
        <f t="shared" si="102"/>
        <v>Вірно</v>
      </c>
      <c r="AN136" s="15" t="str">
        <f t="shared" si="103"/>
        <v>Вірно</v>
      </c>
      <c r="AO136" s="15" t="str">
        <f t="shared" si="104"/>
        <v>Вірно</v>
      </c>
      <c r="AP136" s="15" t="str">
        <f t="shared" si="105"/>
        <v>Вірно</v>
      </c>
      <c r="AQ136" s="15" t="str">
        <f t="shared" si="106"/>
        <v>Вірно</v>
      </c>
    </row>
    <row r="137" spans="1:43" s="87" customFormat="1" ht="15" customHeight="1" x14ac:dyDescent="0.25">
      <c r="A137" s="65" t="s">
        <v>733</v>
      </c>
      <c r="B137" s="72" t="s">
        <v>52</v>
      </c>
      <c r="C137" s="89" t="s">
        <v>419</v>
      </c>
      <c r="D137" s="45" t="s">
        <v>113</v>
      </c>
      <c r="E137" s="46">
        <v>0</v>
      </c>
      <c r="F137" s="46">
        <v>0</v>
      </c>
      <c r="G137" s="46">
        <v>0</v>
      </c>
      <c r="H137" s="46">
        <v>0</v>
      </c>
      <c r="I137" s="46">
        <v>0</v>
      </c>
      <c r="J137" s="46">
        <v>0</v>
      </c>
      <c r="K137" s="46">
        <v>0</v>
      </c>
      <c r="L137" s="46">
        <v>0</v>
      </c>
      <c r="M137" s="46">
        <v>0</v>
      </c>
      <c r="N137" s="46">
        <v>0</v>
      </c>
      <c r="O137" s="46">
        <v>0</v>
      </c>
      <c r="P137" s="46">
        <v>0</v>
      </c>
      <c r="Q137" s="46">
        <v>0</v>
      </c>
      <c r="R137" s="46">
        <v>0</v>
      </c>
      <c r="S137" s="46">
        <v>0</v>
      </c>
      <c r="T137" s="46">
        <v>0</v>
      </c>
      <c r="U137" s="46">
        <v>0</v>
      </c>
      <c r="V137" s="46">
        <v>0</v>
      </c>
      <c r="X137" s="15" t="str">
        <f t="shared" si="88"/>
        <v>Вірно</v>
      </c>
      <c r="Y137" s="15" t="str">
        <f t="shared" si="88"/>
        <v>Вірно</v>
      </c>
      <c r="Z137" s="15" t="str">
        <f t="shared" si="89"/>
        <v>Вірно</v>
      </c>
      <c r="AA137" s="15" t="str">
        <f t="shared" si="90"/>
        <v>Вірно</v>
      </c>
      <c r="AB137" s="15" t="str">
        <f t="shared" si="91"/>
        <v>Вірно</v>
      </c>
      <c r="AC137" s="15" t="str">
        <f t="shared" si="92"/>
        <v>Вірно</v>
      </c>
      <c r="AD137" s="15" t="str">
        <f t="shared" si="93"/>
        <v>Вірно</v>
      </c>
      <c r="AE137" s="15" t="str">
        <f t="shared" si="94"/>
        <v>Вірно</v>
      </c>
      <c r="AF137" s="15" t="str">
        <f t="shared" si="95"/>
        <v>Вірно</v>
      </c>
      <c r="AG137" s="15" t="str">
        <f t="shared" si="96"/>
        <v>Вірно</v>
      </c>
      <c r="AH137" s="15" t="str">
        <f t="shared" si="97"/>
        <v>Вірно</v>
      </c>
      <c r="AI137" s="15" t="str">
        <f t="shared" si="98"/>
        <v>Вірно</v>
      </c>
      <c r="AJ137" s="15" t="str">
        <f t="shared" si="99"/>
        <v>Вірно</v>
      </c>
      <c r="AK137" s="15" t="str">
        <f t="shared" si="100"/>
        <v>Вірно</v>
      </c>
      <c r="AL137" s="15" t="str">
        <f t="shared" si="101"/>
        <v>Вірно</v>
      </c>
      <c r="AM137" s="15" t="str">
        <f t="shared" si="102"/>
        <v>Вірно</v>
      </c>
      <c r="AN137" s="15" t="str">
        <f t="shared" si="103"/>
        <v>Вірно</v>
      </c>
      <c r="AO137" s="15" t="str">
        <f t="shared" si="104"/>
        <v>Вірно</v>
      </c>
      <c r="AP137" s="15" t="str">
        <f t="shared" si="105"/>
        <v>Вірно</v>
      </c>
      <c r="AQ137" s="15" t="str">
        <f t="shared" si="106"/>
        <v>Вірно</v>
      </c>
    </row>
    <row r="138" spans="1:43" s="87" customFormat="1" ht="15" customHeight="1" x14ac:dyDescent="0.25">
      <c r="A138" s="65" t="s">
        <v>734</v>
      </c>
      <c r="B138" s="72" t="s">
        <v>204</v>
      </c>
      <c r="C138" s="89" t="s">
        <v>420</v>
      </c>
      <c r="D138" s="45" t="s">
        <v>113</v>
      </c>
      <c r="E138" s="46">
        <v>0</v>
      </c>
      <c r="F138" s="46">
        <v>0</v>
      </c>
      <c r="G138" s="46">
        <v>0</v>
      </c>
      <c r="H138" s="46">
        <v>0</v>
      </c>
      <c r="I138" s="46">
        <v>0</v>
      </c>
      <c r="J138" s="46">
        <v>0</v>
      </c>
      <c r="K138" s="46">
        <v>0</v>
      </c>
      <c r="L138" s="46">
        <v>0</v>
      </c>
      <c r="M138" s="46">
        <v>0</v>
      </c>
      <c r="N138" s="46">
        <v>0</v>
      </c>
      <c r="O138" s="46">
        <v>0</v>
      </c>
      <c r="P138" s="46">
        <v>0</v>
      </c>
      <c r="Q138" s="46">
        <v>0</v>
      </c>
      <c r="R138" s="46">
        <v>0</v>
      </c>
      <c r="S138" s="46">
        <v>0</v>
      </c>
      <c r="T138" s="46">
        <v>0</v>
      </c>
      <c r="U138" s="46">
        <v>0</v>
      </c>
      <c r="V138" s="46">
        <v>0</v>
      </c>
      <c r="X138" s="15" t="str">
        <f t="shared" si="88"/>
        <v>Вірно</v>
      </c>
      <c r="Y138" s="15" t="str">
        <f t="shared" si="88"/>
        <v>Вірно</v>
      </c>
      <c r="Z138" s="15" t="str">
        <f t="shared" si="89"/>
        <v>Вірно</v>
      </c>
      <c r="AA138" s="15" t="str">
        <f t="shared" si="90"/>
        <v>Вірно</v>
      </c>
      <c r="AB138" s="15" t="str">
        <f t="shared" si="91"/>
        <v>Вірно</v>
      </c>
      <c r="AC138" s="15" t="str">
        <f t="shared" si="92"/>
        <v>Вірно</v>
      </c>
      <c r="AD138" s="15" t="str">
        <f t="shared" si="93"/>
        <v>Вірно</v>
      </c>
      <c r="AE138" s="15" t="str">
        <f t="shared" si="94"/>
        <v>Вірно</v>
      </c>
      <c r="AF138" s="15" t="str">
        <f t="shared" si="95"/>
        <v>Вірно</v>
      </c>
      <c r="AG138" s="15" t="str">
        <f t="shared" si="96"/>
        <v>Вірно</v>
      </c>
      <c r="AH138" s="15" t="str">
        <f t="shared" si="97"/>
        <v>Вірно</v>
      </c>
      <c r="AI138" s="15" t="str">
        <f t="shared" si="98"/>
        <v>Вірно</v>
      </c>
      <c r="AJ138" s="15" t="str">
        <f t="shared" si="99"/>
        <v>Вірно</v>
      </c>
      <c r="AK138" s="15" t="str">
        <f t="shared" si="100"/>
        <v>Вірно</v>
      </c>
      <c r="AL138" s="15" t="str">
        <f t="shared" si="101"/>
        <v>Вірно</v>
      </c>
      <c r="AM138" s="15" t="str">
        <f t="shared" si="102"/>
        <v>Вірно</v>
      </c>
      <c r="AN138" s="15" t="str">
        <f t="shared" si="103"/>
        <v>Вірно</v>
      </c>
      <c r="AO138" s="15" t="str">
        <f t="shared" si="104"/>
        <v>Вірно</v>
      </c>
      <c r="AP138" s="15" t="str">
        <f t="shared" si="105"/>
        <v>Вірно</v>
      </c>
      <c r="AQ138" s="15" t="str">
        <f t="shared" si="106"/>
        <v>Вірно</v>
      </c>
    </row>
    <row r="139" spans="1:43" s="87" customFormat="1" ht="15" customHeight="1" x14ac:dyDescent="0.25">
      <c r="A139" s="65" t="s">
        <v>735</v>
      </c>
      <c r="B139" s="72" t="s">
        <v>54</v>
      </c>
      <c r="C139" s="89" t="s">
        <v>502</v>
      </c>
      <c r="D139" s="45" t="s">
        <v>114</v>
      </c>
      <c r="E139" s="46">
        <v>0</v>
      </c>
      <c r="F139" s="46">
        <v>0</v>
      </c>
      <c r="G139" s="46">
        <v>0</v>
      </c>
      <c r="H139" s="46">
        <v>0</v>
      </c>
      <c r="I139" s="46">
        <v>0</v>
      </c>
      <c r="J139" s="46">
        <v>0</v>
      </c>
      <c r="K139" s="46">
        <v>0</v>
      </c>
      <c r="L139" s="46">
        <v>0</v>
      </c>
      <c r="M139" s="46">
        <v>0</v>
      </c>
      <c r="N139" s="46">
        <v>0</v>
      </c>
      <c r="O139" s="46">
        <v>0</v>
      </c>
      <c r="P139" s="46">
        <v>0</v>
      </c>
      <c r="Q139" s="46">
        <v>0</v>
      </c>
      <c r="R139" s="46">
        <v>0</v>
      </c>
      <c r="S139" s="46">
        <v>0</v>
      </c>
      <c r="T139" s="46">
        <v>0</v>
      </c>
      <c r="U139" s="46">
        <v>0</v>
      </c>
      <c r="V139" s="46">
        <v>0</v>
      </c>
      <c r="X139" s="15" t="str">
        <f t="shared" si="88"/>
        <v>Вірно</v>
      </c>
      <c r="Y139" s="15" t="str">
        <f t="shared" si="88"/>
        <v>Вірно</v>
      </c>
      <c r="Z139" s="15" t="str">
        <f t="shared" si="89"/>
        <v>Вірно</v>
      </c>
      <c r="AA139" s="15" t="str">
        <f t="shared" si="90"/>
        <v>Вірно</v>
      </c>
      <c r="AB139" s="15" t="str">
        <f t="shared" si="91"/>
        <v>Вірно</v>
      </c>
      <c r="AC139" s="15" t="str">
        <f t="shared" si="92"/>
        <v>Вірно</v>
      </c>
      <c r="AD139" s="15" t="str">
        <f t="shared" si="93"/>
        <v>Вірно</v>
      </c>
      <c r="AE139" s="15" t="str">
        <f t="shared" si="94"/>
        <v>Вірно</v>
      </c>
      <c r="AF139" s="15" t="str">
        <f t="shared" si="95"/>
        <v>Вірно</v>
      </c>
      <c r="AG139" s="15" t="str">
        <f t="shared" si="96"/>
        <v>Вірно</v>
      </c>
      <c r="AH139" s="15" t="str">
        <f t="shared" si="97"/>
        <v>Вірно</v>
      </c>
      <c r="AI139" s="15" t="str">
        <f t="shared" si="98"/>
        <v>Вірно</v>
      </c>
      <c r="AJ139" s="15" t="str">
        <f t="shared" si="99"/>
        <v>Вірно</v>
      </c>
      <c r="AK139" s="15" t="str">
        <f t="shared" si="100"/>
        <v>Вірно</v>
      </c>
      <c r="AL139" s="15" t="str">
        <f t="shared" si="101"/>
        <v>Вірно</v>
      </c>
      <c r="AM139" s="15" t="str">
        <f t="shared" si="102"/>
        <v>Вірно</v>
      </c>
      <c r="AN139" s="15" t="str">
        <f t="shared" si="103"/>
        <v>Вірно</v>
      </c>
      <c r="AO139" s="15" t="str">
        <f t="shared" si="104"/>
        <v>Вірно</v>
      </c>
      <c r="AP139" s="15" t="str">
        <f t="shared" si="105"/>
        <v>Вірно</v>
      </c>
      <c r="AQ139" s="15" t="str">
        <f t="shared" si="106"/>
        <v>Вірно</v>
      </c>
    </row>
    <row r="140" spans="1:43" s="87" customFormat="1" ht="15" customHeight="1" x14ac:dyDescent="0.25">
      <c r="A140" s="65" t="s">
        <v>736</v>
      </c>
      <c r="B140" s="72" t="s">
        <v>56</v>
      </c>
      <c r="C140" s="89" t="s">
        <v>503</v>
      </c>
      <c r="D140" s="45" t="s">
        <v>115</v>
      </c>
      <c r="E140" s="46">
        <v>0</v>
      </c>
      <c r="F140" s="46">
        <v>0</v>
      </c>
      <c r="G140" s="46">
        <v>0</v>
      </c>
      <c r="H140" s="46">
        <v>0</v>
      </c>
      <c r="I140" s="46">
        <v>0</v>
      </c>
      <c r="J140" s="46">
        <v>0</v>
      </c>
      <c r="K140" s="46">
        <v>0</v>
      </c>
      <c r="L140" s="46">
        <v>0</v>
      </c>
      <c r="M140" s="46">
        <v>0</v>
      </c>
      <c r="N140" s="46">
        <v>0</v>
      </c>
      <c r="O140" s="46">
        <v>0</v>
      </c>
      <c r="P140" s="46">
        <v>0</v>
      </c>
      <c r="Q140" s="46">
        <v>0</v>
      </c>
      <c r="R140" s="46">
        <v>0</v>
      </c>
      <c r="S140" s="46">
        <v>0</v>
      </c>
      <c r="T140" s="46">
        <v>0</v>
      </c>
      <c r="U140" s="46">
        <v>0</v>
      </c>
      <c r="V140" s="46">
        <v>0</v>
      </c>
      <c r="X140" s="15" t="str">
        <f t="shared" si="88"/>
        <v>Вірно</v>
      </c>
      <c r="Y140" s="15" t="str">
        <f t="shared" si="88"/>
        <v>Вірно</v>
      </c>
      <c r="Z140" s="15" t="str">
        <f t="shared" si="89"/>
        <v>Вірно</v>
      </c>
      <c r="AA140" s="15" t="str">
        <f t="shared" si="90"/>
        <v>Вірно</v>
      </c>
      <c r="AB140" s="15" t="str">
        <f t="shared" si="91"/>
        <v>Вірно</v>
      </c>
      <c r="AC140" s="15" t="str">
        <f t="shared" si="92"/>
        <v>Вірно</v>
      </c>
      <c r="AD140" s="15" t="str">
        <f t="shared" si="93"/>
        <v>Вірно</v>
      </c>
      <c r="AE140" s="15" t="str">
        <f t="shared" si="94"/>
        <v>Вірно</v>
      </c>
      <c r="AF140" s="15" t="str">
        <f t="shared" si="95"/>
        <v>Вірно</v>
      </c>
      <c r="AG140" s="15" t="str">
        <f t="shared" si="96"/>
        <v>Вірно</v>
      </c>
      <c r="AH140" s="15" t="str">
        <f t="shared" si="97"/>
        <v>Вірно</v>
      </c>
      <c r="AI140" s="15" t="str">
        <f t="shared" si="98"/>
        <v>Вірно</v>
      </c>
      <c r="AJ140" s="15" t="str">
        <f t="shared" si="99"/>
        <v>Вірно</v>
      </c>
      <c r="AK140" s="15" t="str">
        <f t="shared" si="100"/>
        <v>Вірно</v>
      </c>
      <c r="AL140" s="15" t="str">
        <f t="shared" si="101"/>
        <v>Вірно</v>
      </c>
      <c r="AM140" s="15" t="str">
        <f t="shared" si="102"/>
        <v>Вірно</v>
      </c>
      <c r="AN140" s="15" t="str">
        <f t="shared" si="103"/>
        <v>Вірно</v>
      </c>
      <c r="AO140" s="15" t="str">
        <f t="shared" si="104"/>
        <v>Вірно</v>
      </c>
      <c r="AP140" s="15" t="str">
        <f t="shared" si="105"/>
        <v>Вірно</v>
      </c>
      <c r="AQ140" s="15" t="str">
        <f t="shared" si="106"/>
        <v>Вірно</v>
      </c>
    </row>
    <row r="141" spans="1:43" s="87" customFormat="1" ht="15" customHeight="1" x14ac:dyDescent="0.25">
      <c r="A141" s="65" t="s">
        <v>737</v>
      </c>
      <c r="B141" s="72" t="s">
        <v>58</v>
      </c>
      <c r="C141" s="89" t="s">
        <v>421</v>
      </c>
      <c r="D141" s="45" t="s">
        <v>116</v>
      </c>
      <c r="E141" s="46">
        <v>0</v>
      </c>
      <c r="F141" s="46">
        <v>0</v>
      </c>
      <c r="G141" s="46">
        <v>0</v>
      </c>
      <c r="H141" s="46">
        <v>0</v>
      </c>
      <c r="I141" s="46">
        <v>0</v>
      </c>
      <c r="J141" s="46">
        <v>0</v>
      </c>
      <c r="K141" s="46">
        <v>0</v>
      </c>
      <c r="L141" s="46">
        <v>0</v>
      </c>
      <c r="M141" s="46">
        <v>0</v>
      </c>
      <c r="N141" s="46">
        <v>0</v>
      </c>
      <c r="O141" s="46">
        <v>0</v>
      </c>
      <c r="P141" s="46">
        <v>0</v>
      </c>
      <c r="Q141" s="46">
        <v>0</v>
      </c>
      <c r="R141" s="46">
        <v>0</v>
      </c>
      <c r="S141" s="46">
        <v>0</v>
      </c>
      <c r="T141" s="46">
        <v>0</v>
      </c>
      <c r="U141" s="46">
        <v>0</v>
      </c>
      <c r="V141" s="46">
        <v>0</v>
      </c>
      <c r="X141" s="15" t="str">
        <f t="shared" si="88"/>
        <v>Вірно</v>
      </c>
      <c r="Y141" s="15" t="str">
        <f t="shared" si="88"/>
        <v>Вірно</v>
      </c>
      <c r="Z141" s="15" t="str">
        <f t="shared" si="89"/>
        <v>Вірно</v>
      </c>
      <c r="AA141" s="15" t="str">
        <f t="shared" si="90"/>
        <v>Вірно</v>
      </c>
      <c r="AB141" s="15" t="str">
        <f t="shared" si="91"/>
        <v>Вірно</v>
      </c>
      <c r="AC141" s="15" t="str">
        <f t="shared" si="92"/>
        <v>Вірно</v>
      </c>
      <c r="AD141" s="15" t="str">
        <f t="shared" si="93"/>
        <v>Вірно</v>
      </c>
      <c r="AE141" s="15" t="str">
        <f t="shared" si="94"/>
        <v>Вірно</v>
      </c>
      <c r="AF141" s="15" t="str">
        <f t="shared" si="95"/>
        <v>Вірно</v>
      </c>
      <c r="AG141" s="15" t="str">
        <f t="shared" si="96"/>
        <v>Вірно</v>
      </c>
      <c r="AH141" s="15" t="str">
        <f t="shared" si="97"/>
        <v>Вірно</v>
      </c>
      <c r="AI141" s="15" t="str">
        <f t="shared" si="98"/>
        <v>Вірно</v>
      </c>
      <c r="AJ141" s="15" t="str">
        <f t="shared" si="99"/>
        <v>Вірно</v>
      </c>
      <c r="AK141" s="15" t="str">
        <f t="shared" si="100"/>
        <v>Вірно</v>
      </c>
      <c r="AL141" s="15" t="str">
        <f t="shared" si="101"/>
        <v>Вірно</v>
      </c>
      <c r="AM141" s="15" t="str">
        <f t="shared" si="102"/>
        <v>Вірно</v>
      </c>
      <c r="AN141" s="15" t="str">
        <f t="shared" si="103"/>
        <v>Вірно</v>
      </c>
      <c r="AO141" s="15" t="str">
        <f t="shared" si="104"/>
        <v>Вірно</v>
      </c>
      <c r="AP141" s="15" t="str">
        <f t="shared" si="105"/>
        <v>Вірно</v>
      </c>
      <c r="AQ141" s="15" t="str">
        <f t="shared" si="106"/>
        <v>Вірно</v>
      </c>
    </row>
    <row r="142" spans="1:43" s="87" customFormat="1" ht="15" customHeight="1" x14ac:dyDescent="0.25">
      <c r="A142" s="65" t="s">
        <v>738</v>
      </c>
      <c r="B142" s="72" t="s">
        <v>205</v>
      </c>
      <c r="C142" s="89" t="s">
        <v>422</v>
      </c>
      <c r="D142" s="45" t="s">
        <v>116</v>
      </c>
      <c r="E142" s="46">
        <v>0</v>
      </c>
      <c r="F142" s="46">
        <v>0</v>
      </c>
      <c r="G142" s="46">
        <v>0</v>
      </c>
      <c r="H142" s="46">
        <v>0</v>
      </c>
      <c r="I142" s="46">
        <v>0</v>
      </c>
      <c r="J142" s="46">
        <v>0</v>
      </c>
      <c r="K142" s="46">
        <v>0</v>
      </c>
      <c r="L142" s="46">
        <v>0</v>
      </c>
      <c r="M142" s="46">
        <v>0</v>
      </c>
      <c r="N142" s="46">
        <v>0</v>
      </c>
      <c r="O142" s="46">
        <v>0</v>
      </c>
      <c r="P142" s="46">
        <v>0</v>
      </c>
      <c r="Q142" s="46">
        <v>0</v>
      </c>
      <c r="R142" s="46">
        <v>0</v>
      </c>
      <c r="S142" s="46">
        <v>0</v>
      </c>
      <c r="T142" s="46">
        <v>0</v>
      </c>
      <c r="U142" s="46">
        <v>0</v>
      </c>
      <c r="V142" s="46">
        <v>0</v>
      </c>
      <c r="X142" s="15" t="str">
        <f t="shared" si="88"/>
        <v>Вірно</v>
      </c>
      <c r="Y142" s="15" t="str">
        <f t="shared" si="88"/>
        <v>Вірно</v>
      </c>
      <c r="Z142" s="15" t="str">
        <f t="shared" si="89"/>
        <v>Вірно</v>
      </c>
      <c r="AA142" s="15" t="str">
        <f t="shared" si="90"/>
        <v>Вірно</v>
      </c>
      <c r="AB142" s="15" t="str">
        <f t="shared" si="91"/>
        <v>Вірно</v>
      </c>
      <c r="AC142" s="15" t="str">
        <f t="shared" si="92"/>
        <v>Вірно</v>
      </c>
      <c r="AD142" s="15" t="str">
        <f t="shared" si="93"/>
        <v>Вірно</v>
      </c>
      <c r="AE142" s="15" t="str">
        <f t="shared" si="94"/>
        <v>Вірно</v>
      </c>
      <c r="AF142" s="15" t="str">
        <f t="shared" si="95"/>
        <v>Вірно</v>
      </c>
      <c r="AG142" s="15" t="str">
        <f t="shared" si="96"/>
        <v>Вірно</v>
      </c>
      <c r="AH142" s="15" t="str">
        <f t="shared" si="97"/>
        <v>Вірно</v>
      </c>
      <c r="AI142" s="15" t="str">
        <f t="shared" si="98"/>
        <v>Вірно</v>
      </c>
      <c r="AJ142" s="15" t="str">
        <f t="shared" si="99"/>
        <v>Вірно</v>
      </c>
      <c r="AK142" s="15" t="str">
        <f t="shared" si="100"/>
        <v>Вірно</v>
      </c>
      <c r="AL142" s="15" t="str">
        <f t="shared" si="101"/>
        <v>Вірно</v>
      </c>
      <c r="AM142" s="15" t="str">
        <f t="shared" si="102"/>
        <v>Вірно</v>
      </c>
      <c r="AN142" s="15" t="str">
        <f t="shared" si="103"/>
        <v>Вірно</v>
      </c>
      <c r="AO142" s="15" t="str">
        <f t="shared" si="104"/>
        <v>Вірно</v>
      </c>
      <c r="AP142" s="15" t="str">
        <f t="shared" si="105"/>
        <v>Вірно</v>
      </c>
      <c r="AQ142" s="15" t="str">
        <f t="shared" si="106"/>
        <v>Вірно</v>
      </c>
    </row>
    <row r="143" spans="1:43" s="87" customFormat="1" ht="15" customHeight="1" x14ac:dyDescent="0.25">
      <c r="A143" s="65" t="s">
        <v>739</v>
      </c>
      <c r="B143" s="72" t="s">
        <v>206</v>
      </c>
      <c r="C143" s="89" t="s">
        <v>423</v>
      </c>
      <c r="D143" s="45" t="s">
        <v>116</v>
      </c>
      <c r="E143" s="46">
        <v>0</v>
      </c>
      <c r="F143" s="46">
        <v>0</v>
      </c>
      <c r="G143" s="46">
        <v>0</v>
      </c>
      <c r="H143" s="46">
        <v>0</v>
      </c>
      <c r="I143" s="46">
        <v>0</v>
      </c>
      <c r="J143" s="46">
        <v>0</v>
      </c>
      <c r="K143" s="46">
        <v>0</v>
      </c>
      <c r="L143" s="46">
        <v>0</v>
      </c>
      <c r="M143" s="46">
        <v>0</v>
      </c>
      <c r="N143" s="46">
        <v>0</v>
      </c>
      <c r="O143" s="46">
        <v>0</v>
      </c>
      <c r="P143" s="46">
        <v>0</v>
      </c>
      <c r="Q143" s="46">
        <v>0</v>
      </c>
      <c r="R143" s="46">
        <v>0</v>
      </c>
      <c r="S143" s="46">
        <v>0</v>
      </c>
      <c r="T143" s="46">
        <v>0</v>
      </c>
      <c r="U143" s="46">
        <v>0</v>
      </c>
      <c r="V143" s="46">
        <v>0</v>
      </c>
      <c r="X143" s="15" t="str">
        <f t="shared" si="88"/>
        <v>Вірно</v>
      </c>
      <c r="Y143" s="15" t="str">
        <f t="shared" si="88"/>
        <v>Вірно</v>
      </c>
      <c r="Z143" s="15" t="str">
        <f t="shared" si="89"/>
        <v>Вірно</v>
      </c>
      <c r="AA143" s="15" t="str">
        <f t="shared" si="90"/>
        <v>Вірно</v>
      </c>
      <c r="AB143" s="15" t="str">
        <f t="shared" si="91"/>
        <v>Вірно</v>
      </c>
      <c r="AC143" s="15" t="str">
        <f t="shared" si="92"/>
        <v>Вірно</v>
      </c>
      <c r="AD143" s="15" t="str">
        <f t="shared" si="93"/>
        <v>Вірно</v>
      </c>
      <c r="AE143" s="15" t="str">
        <f t="shared" si="94"/>
        <v>Вірно</v>
      </c>
      <c r="AF143" s="15" t="str">
        <f t="shared" si="95"/>
        <v>Вірно</v>
      </c>
      <c r="AG143" s="15" t="str">
        <f t="shared" si="96"/>
        <v>Вірно</v>
      </c>
      <c r="AH143" s="15" t="str">
        <f t="shared" si="97"/>
        <v>Вірно</v>
      </c>
      <c r="AI143" s="15" t="str">
        <f t="shared" si="98"/>
        <v>Вірно</v>
      </c>
      <c r="AJ143" s="15" t="str">
        <f t="shared" si="99"/>
        <v>Вірно</v>
      </c>
      <c r="AK143" s="15" t="str">
        <f t="shared" si="100"/>
        <v>Вірно</v>
      </c>
      <c r="AL143" s="15" t="str">
        <f t="shared" si="101"/>
        <v>Вірно</v>
      </c>
      <c r="AM143" s="15" t="str">
        <f t="shared" si="102"/>
        <v>Вірно</v>
      </c>
      <c r="AN143" s="15" t="str">
        <f t="shared" si="103"/>
        <v>Вірно</v>
      </c>
      <c r="AO143" s="15" t="str">
        <f t="shared" si="104"/>
        <v>Вірно</v>
      </c>
      <c r="AP143" s="15" t="str">
        <f t="shared" si="105"/>
        <v>Вірно</v>
      </c>
      <c r="AQ143" s="15" t="str">
        <f t="shared" si="106"/>
        <v>Вірно</v>
      </c>
    </row>
    <row r="144" spans="1:43" s="87" customFormat="1" ht="15" customHeight="1" x14ac:dyDescent="0.25">
      <c r="A144" s="65" t="s">
        <v>740</v>
      </c>
      <c r="B144" s="72" t="s">
        <v>60</v>
      </c>
      <c r="C144" s="89" t="s">
        <v>504</v>
      </c>
      <c r="D144" s="45" t="s">
        <v>117</v>
      </c>
      <c r="E144" s="46">
        <v>0</v>
      </c>
      <c r="F144" s="46">
        <v>0</v>
      </c>
      <c r="G144" s="46">
        <v>0</v>
      </c>
      <c r="H144" s="46">
        <v>0</v>
      </c>
      <c r="I144" s="46">
        <v>0</v>
      </c>
      <c r="J144" s="46">
        <v>0</v>
      </c>
      <c r="K144" s="46">
        <v>0</v>
      </c>
      <c r="L144" s="46">
        <v>0</v>
      </c>
      <c r="M144" s="46">
        <v>0</v>
      </c>
      <c r="N144" s="46">
        <v>0</v>
      </c>
      <c r="O144" s="46">
        <v>0</v>
      </c>
      <c r="P144" s="46">
        <v>0</v>
      </c>
      <c r="Q144" s="46">
        <v>0</v>
      </c>
      <c r="R144" s="46">
        <v>0</v>
      </c>
      <c r="S144" s="46">
        <v>0</v>
      </c>
      <c r="T144" s="46">
        <v>0</v>
      </c>
      <c r="U144" s="46">
        <v>0</v>
      </c>
      <c r="V144" s="46">
        <v>0</v>
      </c>
      <c r="X144" s="15" t="str">
        <f t="shared" si="88"/>
        <v>Вірно</v>
      </c>
      <c r="Y144" s="15" t="str">
        <f t="shared" si="88"/>
        <v>Вірно</v>
      </c>
      <c r="Z144" s="15" t="str">
        <f t="shared" si="89"/>
        <v>Вірно</v>
      </c>
      <c r="AA144" s="15" t="str">
        <f t="shared" si="90"/>
        <v>Вірно</v>
      </c>
      <c r="AB144" s="15" t="str">
        <f t="shared" si="91"/>
        <v>Вірно</v>
      </c>
      <c r="AC144" s="15" t="str">
        <f t="shared" si="92"/>
        <v>Вірно</v>
      </c>
      <c r="AD144" s="15" t="str">
        <f t="shared" si="93"/>
        <v>Вірно</v>
      </c>
      <c r="AE144" s="15" t="str">
        <f t="shared" si="94"/>
        <v>Вірно</v>
      </c>
      <c r="AF144" s="15" t="str">
        <f t="shared" si="95"/>
        <v>Вірно</v>
      </c>
      <c r="AG144" s="15" t="str">
        <f t="shared" si="96"/>
        <v>Вірно</v>
      </c>
      <c r="AH144" s="15" t="str">
        <f t="shared" si="97"/>
        <v>Вірно</v>
      </c>
      <c r="AI144" s="15" t="str">
        <f t="shared" si="98"/>
        <v>Вірно</v>
      </c>
      <c r="AJ144" s="15" t="str">
        <f t="shared" si="99"/>
        <v>Вірно</v>
      </c>
      <c r="AK144" s="15" t="str">
        <f t="shared" si="100"/>
        <v>Вірно</v>
      </c>
      <c r="AL144" s="15" t="str">
        <f t="shared" si="101"/>
        <v>Вірно</v>
      </c>
      <c r="AM144" s="15" t="str">
        <f t="shared" si="102"/>
        <v>Вірно</v>
      </c>
      <c r="AN144" s="15" t="str">
        <f t="shared" si="103"/>
        <v>Вірно</v>
      </c>
      <c r="AO144" s="15" t="str">
        <f t="shared" si="104"/>
        <v>Вірно</v>
      </c>
      <c r="AP144" s="15" t="str">
        <f t="shared" si="105"/>
        <v>Вірно</v>
      </c>
      <c r="AQ144" s="15" t="str">
        <f t="shared" si="106"/>
        <v>Вірно</v>
      </c>
    </row>
    <row r="145" spans="1:43" s="87" customFormat="1" ht="15" customHeight="1" x14ac:dyDescent="0.25">
      <c r="A145" s="65" t="s">
        <v>741</v>
      </c>
      <c r="B145" s="72" t="s">
        <v>62</v>
      </c>
      <c r="C145" s="89" t="s">
        <v>424</v>
      </c>
      <c r="D145" s="45" t="s">
        <v>118</v>
      </c>
      <c r="E145" s="46">
        <v>0</v>
      </c>
      <c r="F145" s="46">
        <v>0</v>
      </c>
      <c r="G145" s="46">
        <v>0</v>
      </c>
      <c r="H145" s="46">
        <v>0</v>
      </c>
      <c r="I145" s="46">
        <v>0</v>
      </c>
      <c r="J145" s="46">
        <v>0</v>
      </c>
      <c r="K145" s="46">
        <v>0</v>
      </c>
      <c r="L145" s="46">
        <v>0</v>
      </c>
      <c r="M145" s="46">
        <v>0</v>
      </c>
      <c r="N145" s="46">
        <v>0</v>
      </c>
      <c r="O145" s="46">
        <v>0</v>
      </c>
      <c r="P145" s="46">
        <v>0</v>
      </c>
      <c r="Q145" s="46">
        <v>0</v>
      </c>
      <c r="R145" s="46">
        <v>0</v>
      </c>
      <c r="S145" s="46">
        <v>0</v>
      </c>
      <c r="T145" s="46">
        <v>0</v>
      </c>
      <c r="U145" s="46">
        <v>0</v>
      </c>
      <c r="V145" s="46">
        <v>0</v>
      </c>
      <c r="X145" s="15" t="str">
        <f t="shared" si="88"/>
        <v>Вірно</v>
      </c>
      <c r="Y145" s="15" t="str">
        <f t="shared" si="88"/>
        <v>Вірно</v>
      </c>
      <c r="Z145" s="15" t="str">
        <f t="shared" si="89"/>
        <v>Вірно</v>
      </c>
      <c r="AA145" s="15" t="str">
        <f t="shared" si="90"/>
        <v>Вірно</v>
      </c>
      <c r="AB145" s="15" t="str">
        <f t="shared" si="91"/>
        <v>Вірно</v>
      </c>
      <c r="AC145" s="15" t="str">
        <f t="shared" si="92"/>
        <v>Вірно</v>
      </c>
      <c r="AD145" s="15" t="str">
        <f t="shared" si="93"/>
        <v>Вірно</v>
      </c>
      <c r="AE145" s="15" t="str">
        <f t="shared" si="94"/>
        <v>Вірно</v>
      </c>
      <c r="AF145" s="15" t="str">
        <f t="shared" si="95"/>
        <v>Вірно</v>
      </c>
      <c r="AG145" s="15" t="str">
        <f t="shared" si="96"/>
        <v>Вірно</v>
      </c>
      <c r="AH145" s="15" t="str">
        <f t="shared" si="97"/>
        <v>Вірно</v>
      </c>
      <c r="AI145" s="15" t="str">
        <f t="shared" si="98"/>
        <v>Вірно</v>
      </c>
      <c r="AJ145" s="15" t="str">
        <f t="shared" si="99"/>
        <v>Вірно</v>
      </c>
      <c r="AK145" s="15" t="str">
        <f t="shared" si="100"/>
        <v>Вірно</v>
      </c>
      <c r="AL145" s="15" t="str">
        <f t="shared" si="101"/>
        <v>Вірно</v>
      </c>
      <c r="AM145" s="15" t="str">
        <f t="shared" si="102"/>
        <v>Вірно</v>
      </c>
      <c r="AN145" s="15" t="str">
        <f t="shared" si="103"/>
        <v>Вірно</v>
      </c>
      <c r="AO145" s="15" t="str">
        <f t="shared" si="104"/>
        <v>Вірно</v>
      </c>
      <c r="AP145" s="15" t="str">
        <f t="shared" si="105"/>
        <v>Вірно</v>
      </c>
      <c r="AQ145" s="15" t="str">
        <f t="shared" si="106"/>
        <v>Вірно</v>
      </c>
    </row>
    <row r="146" spans="1:43" s="87" customFormat="1" ht="15" customHeight="1" x14ac:dyDescent="0.25">
      <c r="A146" s="65" t="s">
        <v>742</v>
      </c>
      <c r="B146" s="72" t="s">
        <v>64</v>
      </c>
      <c r="C146" s="89" t="s">
        <v>425</v>
      </c>
      <c r="D146" s="45" t="s">
        <v>118</v>
      </c>
      <c r="E146" s="46">
        <v>0</v>
      </c>
      <c r="F146" s="46">
        <v>0</v>
      </c>
      <c r="G146" s="46">
        <v>0</v>
      </c>
      <c r="H146" s="46">
        <v>0</v>
      </c>
      <c r="I146" s="46">
        <v>0</v>
      </c>
      <c r="J146" s="46">
        <v>0</v>
      </c>
      <c r="K146" s="46">
        <v>0</v>
      </c>
      <c r="L146" s="46">
        <v>0</v>
      </c>
      <c r="M146" s="46">
        <v>0</v>
      </c>
      <c r="N146" s="46">
        <v>0</v>
      </c>
      <c r="O146" s="46">
        <v>0</v>
      </c>
      <c r="P146" s="46">
        <v>0</v>
      </c>
      <c r="Q146" s="46">
        <v>0</v>
      </c>
      <c r="R146" s="46">
        <v>0</v>
      </c>
      <c r="S146" s="46">
        <v>0</v>
      </c>
      <c r="T146" s="46">
        <v>0</v>
      </c>
      <c r="U146" s="46">
        <v>0</v>
      </c>
      <c r="V146" s="46">
        <v>0</v>
      </c>
      <c r="X146" s="15" t="str">
        <f t="shared" si="88"/>
        <v>Вірно</v>
      </c>
      <c r="Y146" s="15" t="str">
        <f t="shared" si="88"/>
        <v>Вірно</v>
      </c>
      <c r="Z146" s="15" t="str">
        <f t="shared" si="89"/>
        <v>Вірно</v>
      </c>
      <c r="AA146" s="15" t="str">
        <f t="shared" si="90"/>
        <v>Вірно</v>
      </c>
      <c r="AB146" s="15" t="str">
        <f t="shared" si="91"/>
        <v>Вірно</v>
      </c>
      <c r="AC146" s="15" t="str">
        <f t="shared" si="92"/>
        <v>Вірно</v>
      </c>
      <c r="AD146" s="15" t="str">
        <f t="shared" si="93"/>
        <v>Вірно</v>
      </c>
      <c r="AE146" s="15" t="str">
        <f t="shared" si="94"/>
        <v>Вірно</v>
      </c>
      <c r="AF146" s="15" t="str">
        <f t="shared" si="95"/>
        <v>Вірно</v>
      </c>
      <c r="AG146" s="15" t="str">
        <f t="shared" si="96"/>
        <v>Вірно</v>
      </c>
      <c r="AH146" s="15" t="str">
        <f t="shared" si="97"/>
        <v>Вірно</v>
      </c>
      <c r="AI146" s="15" t="str">
        <f t="shared" si="98"/>
        <v>Вірно</v>
      </c>
      <c r="AJ146" s="15" t="str">
        <f t="shared" si="99"/>
        <v>Вірно</v>
      </c>
      <c r="AK146" s="15" t="str">
        <f t="shared" si="100"/>
        <v>Вірно</v>
      </c>
      <c r="AL146" s="15" t="str">
        <f t="shared" si="101"/>
        <v>Вірно</v>
      </c>
      <c r="AM146" s="15" t="str">
        <f t="shared" si="102"/>
        <v>Вірно</v>
      </c>
      <c r="AN146" s="15" t="str">
        <f t="shared" si="103"/>
        <v>Вірно</v>
      </c>
      <c r="AO146" s="15" t="str">
        <f t="shared" si="104"/>
        <v>Вірно</v>
      </c>
      <c r="AP146" s="15" t="str">
        <f t="shared" si="105"/>
        <v>Вірно</v>
      </c>
      <c r="AQ146" s="15" t="str">
        <f t="shared" si="106"/>
        <v>Вірно</v>
      </c>
    </row>
    <row r="147" spans="1:43" s="87" customFormat="1" ht="15" customHeight="1" x14ac:dyDescent="0.25">
      <c r="A147" s="65" t="s">
        <v>743</v>
      </c>
      <c r="B147" s="72" t="s">
        <v>65</v>
      </c>
      <c r="C147" s="89" t="s">
        <v>426</v>
      </c>
      <c r="D147" s="45" t="s">
        <v>118</v>
      </c>
      <c r="E147" s="46">
        <v>0</v>
      </c>
      <c r="F147" s="46">
        <v>0</v>
      </c>
      <c r="G147" s="46">
        <v>0</v>
      </c>
      <c r="H147" s="46">
        <v>0</v>
      </c>
      <c r="I147" s="46">
        <v>0</v>
      </c>
      <c r="J147" s="46">
        <v>0</v>
      </c>
      <c r="K147" s="46">
        <v>0</v>
      </c>
      <c r="L147" s="46">
        <v>0</v>
      </c>
      <c r="M147" s="46">
        <v>0</v>
      </c>
      <c r="N147" s="46">
        <v>0</v>
      </c>
      <c r="O147" s="46">
        <v>0</v>
      </c>
      <c r="P147" s="46">
        <v>0</v>
      </c>
      <c r="Q147" s="46">
        <v>0</v>
      </c>
      <c r="R147" s="46">
        <v>0</v>
      </c>
      <c r="S147" s="46">
        <v>0</v>
      </c>
      <c r="T147" s="46">
        <v>0</v>
      </c>
      <c r="U147" s="46">
        <v>0</v>
      </c>
      <c r="V147" s="46">
        <v>0</v>
      </c>
      <c r="X147" s="15" t="str">
        <f t="shared" si="88"/>
        <v>Вірно</v>
      </c>
      <c r="Y147" s="15" t="str">
        <f t="shared" si="88"/>
        <v>Вірно</v>
      </c>
      <c r="Z147" s="15" t="str">
        <f t="shared" si="89"/>
        <v>Вірно</v>
      </c>
      <c r="AA147" s="15" t="str">
        <f t="shared" si="90"/>
        <v>Вірно</v>
      </c>
      <c r="AB147" s="15" t="str">
        <f t="shared" si="91"/>
        <v>Вірно</v>
      </c>
      <c r="AC147" s="15" t="str">
        <f t="shared" si="92"/>
        <v>Вірно</v>
      </c>
      <c r="AD147" s="15" t="str">
        <f t="shared" si="93"/>
        <v>Вірно</v>
      </c>
      <c r="AE147" s="15" t="str">
        <f t="shared" si="94"/>
        <v>Вірно</v>
      </c>
      <c r="AF147" s="15" t="str">
        <f t="shared" si="95"/>
        <v>Вірно</v>
      </c>
      <c r="AG147" s="15" t="str">
        <f t="shared" si="96"/>
        <v>Вірно</v>
      </c>
      <c r="AH147" s="15" t="str">
        <f t="shared" si="97"/>
        <v>Вірно</v>
      </c>
      <c r="AI147" s="15" t="str">
        <f t="shared" si="98"/>
        <v>Вірно</v>
      </c>
      <c r="AJ147" s="15" t="str">
        <f t="shared" si="99"/>
        <v>Вірно</v>
      </c>
      <c r="AK147" s="15" t="str">
        <f t="shared" si="100"/>
        <v>Вірно</v>
      </c>
      <c r="AL147" s="15" t="str">
        <f t="shared" si="101"/>
        <v>Вірно</v>
      </c>
      <c r="AM147" s="15" t="str">
        <f t="shared" si="102"/>
        <v>Вірно</v>
      </c>
      <c r="AN147" s="15" t="str">
        <f t="shared" si="103"/>
        <v>Вірно</v>
      </c>
      <c r="AO147" s="15" t="str">
        <f t="shared" si="104"/>
        <v>Вірно</v>
      </c>
      <c r="AP147" s="15" t="str">
        <f t="shared" si="105"/>
        <v>Вірно</v>
      </c>
      <c r="AQ147" s="15" t="str">
        <f t="shared" si="106"/>
        <v>Вірно</v>
      </c>
    </row>
    <row r="148" spans="1:43" s="87" customFormat="1" ht="15" customHeight="1" x14ac:dyDescent="0.25">
      <c r="A148" s="65" t="s">
        <v>744</v>
      </c>
      <c r="B148" s="72" t="s">
        <v>66</v>
      </c>
      <c r="C148" s="89" t="s">
        <v>427</v>
      </c>
      <c r="D148" s="45" t="s">
        <v>118</v>
      </c>
      <c r="E148" s="46">
        <v>0</v>
      </c>
      <c r="F148" s="46">
        <v>0</v>
      </c>
      <c r="G148" s="46">
        <v>0</v>
      </c>
      <c r="H148" s="46">
        <v>0</v>
      </c>
      <c r="I148" s="46">
        <v>0</v>
      </c>
      <c r="J148" s="46">
        <v>0</v>
      </c>
      <c r="K148" s="46">
        <v>0</v>
      </c>
      <c r="L148" s="46">
        <v>0</v>
      </c>
      <c r="M148" s="46">
        <v>0</v>
      </c>
      <c r="N148" s="46">
        <v>0</v>
      </c>
      <c r="O148" s="46">
        <v>0</v>
      </c>
      <c r="P148" s="46">
        <v>0</v>
      </c>
      <c r="Q148" s="46">
        <v>0</v>
      </c>
      <c r="R148" s="46">
        <v>0</v>
      </c>
      <c r="S148" s="46">
        <v>0</v>
      </c>
      <c r="T148" s="46">
        <v>0</v>
      </c>
      <c r="U148" s="46">
        <v>0</v>
      </c>
      <c r="V148" s="46">
        <v>0</v>
      </c>
      <c r="X148" s="15" t="str">
        <f t="shared" si="88"/>
        <v>Вірно</v>
      </c>
      <c r="Y148" s="15" t="str">
        <f t="shared" si="88"/>
        <v>Вірно</v>
      </c>
      <c r="Z148" s="15" t="str">
        <f t="shared" si="89"/>
        <v>Вірно</v>
      </c>
      <c r="AA148" s="15" t="str">
        <f t="shared" si="90"/>
        <v>Вірно</v>
      </c>
      <c r="AB148" s="15" t="str">
        <f t="shared" si="91"/>
        <v>Вірно</v>
      </c>
      <c r="AC148" s="15" t="str">
        <f t="shared" si="92"/>
        <v>Вірно</v>
      </c>
      <c r="AD148" s="15" t="str">
        <f t="shared" si="93"/>
        <v>Вірно</v>
      </c>
      <c r="AE148" s="15" t="str">
        <f t="shared" si="94"/>
        <v>Вірно</v>
      </c>
      <c r="AF148" s="15" t="str">
        <f t="shared" si="95"/>
        <v>Вірно</v>
      </c>
      <c r="AG148" s="15" t="str">
        <f t="shared" si="96"/>
        <v>Вірно</v>
      </c>
      <c r="AH148" s="15" t="str">
        <f t="shared" si="97"/>
        <v>Вірно</v>
      </c>
      <c r="AI148" s="15" t="str">
        <f t="shared" si="98"/>
        <v>Вірно</v>
      </c>
      <c r="AJ148" s="15" t="str">
        <f t="shared" si="99"/>
        <v>Вірно</v>
      </c>
      <c r="AK148" s="15" t="str">
        <f t="shared" si="100"/>
        <v>Вірно</v>
      </c>
      <c r="AL148" s="15" t="str">
        <f t="shared" si="101"/>
        <v>Вірно</v>
      </c>
      <c r="AM148" s="15" t="str">
        <f t="shared" si="102"/>
        <v>Вірно</v>
      </c>
      <c r="AN148" s="15" t="str">
        <f t="shared" si="103"/>
        <v>Вірно</v>
      </c>
      <c r="AO148" s="15" t="str">
        <f t="shared" si="104"/>
        <v>Вірно</v>
      </c>
      <c r="AP148" s="15" t="str">
        <f t="shared" si="105"/>
        <v>Вірно</v>
      </c>
      <c r="AQ148" s="15" t="str">
        <f t="shared" si="106"/>
        <v>Вірно</v>
      </c>
    </row>
    <row r="149" spans="1:43" s="87" customFormat="1" ht="15" customHeight="1" x14ac:dyDescent="0.25">
      <c r="A149" s="65" t="s">
        <v>745</v>
      </c>
      <c r="B149" s="72" t="s">
        <v>69</v>
      </c>
      <c r="C149" s="89" t="s">
        <v>505</v>
      </c>
      <c r="D149" s="45" t="s">
        <v>119</v>
      </c>
      <c r="E149" s="46">
        <v>0</v>
      </c>
      <c r="F149" s="46">
        <v>0</v>
      </c>
      <c r="G149" s="46">
        <v>0</v>
      </c>
      <c r="H149" s="46">
        <v>0</v>
      </c>
      <c r="I149" s="46">
        <v>0</v>
      </c>
      <c r="J149" s="46">
        <v>0</v>
      </c>
      <c r="K149" s="46">
        <v>0</v>
      </c>
      <c r="L149" s="46">
        <v>0</v>
      </c>
      <c r="M149" s="46">
        <v>0</v>
      </c>
      <c r="N149" s="46">
        <v>0</v>
      </c>
      <c r="O149" s="46">
        <v>0</v>
      </c>
      <c r="P149" s="46">
        <v>0</v>
      </c>
      <c r="Q149" s="46">
        <v>0</v>
      </c>
      <c r="R149" s="46">
        <v>0</v>
      </c>
      <c r="S149" s="46">
        <v>0</v>
      </c>
      <c r="T149" s="46">
        <v>0</v>
      </c>
      <c r="U149" s="46">
        <v>0</v>
      </c>
      <c r="V149" s="46">
        <v>0</v>
      </c>
      <c r="X149" s="15" t="str">
        <f t="shared" si="88"/>
        <v>Вірно</v>
      </c>
      <c r="Y149" s="15" t="str">
        <f t="shared" si="88"/>
        <v>Вірно</v>
      </c>
      <c r="Z149" s="15" t="str">
        <f t="shared" si="89"/>
        <v>Вірно</v>
      </c>
      <c r="AA149" s="15" t="str">
        <f t="shared" si="90"/>
        <v>Вірно</v>
      </c>
      <c r="AB149" s="15" t="str">
        <f t="shared" si="91"/>
        <v>Вірно</v>
      </c>
      <c r="AC149" s="15" t="str">
        <f t="shared" si="92"/>
        <v>Вірно</v>
      </c>
      <c r="AD149" s="15" t="str">
        <f t="shared" si="93"/>
        <v>Вірно</v>
      </c>
      <c r="AE149" s="15" t="str">
        <f t="shared" si="94"/>
        <v>Вірно</v>
      </c>
      <c r="AF149" s="15" t="str">
        <f t="shared" si="95"/>
        <v>Вірно</v>
      </c>
      <c r="AG149" s="15" t="str">
        <f t="shared" si="96"/>
        <v>Вірно</v>
      </c>
      <c r="AH149" s="15" t="str">
        <f t="shared" si="97"/>
        <v>Вірно</v>
      </c>
      <c r="AI149" s="15" t="str">
        <f t="shared" si="98"/>
        <v>Вірно</v>
      </c>
      <c r="AJ149" s="15" t="str">
        <f t="shared" si="99"/>
        <v>Вірно</v>
      </c>
      <c r="AK149" s="15" t="str">
        <f t="shared" si="100"/>
        <v>Вірно</v>
      </c>
      <c r="AL149" s="15" t="str">
        <f t="shared" si="101"/>
        <v>Вірно</v>
      </c>
      <c r="AM149" s="15" t="str">
        <f t="shared" si="102"/>
        <v>Вірно</v>
      </c>
      <c r="AN149" s="15" t="str">
        <f t="shared" si="103"/>
        <v>Вірно</v>
      </c>
      <c r="AO149" s="15" t="str">
        <f t="shared" si="104"/>
        <v>Вірно</v>
      </c>
      <c r="AP149" s="15" t="str">
        <f t="shared" si="105"/>
        <v>Вірно</v>
      </c>
      <c r="AQ149" s="15" t="str">
        <f t="shared" si="106"/>
        <v>Вірно</v>
      </c>
    </row>
    <row r="150" spans="1:43" s="87" customFormat="1" ht="15" customHeight="1" x14ac:dyDescent="0.25">
      <c r="A150" s="65" t="s">
        <v>746</v>
      </c>
      <c r="B150" s="72" t="s">
        <v>71</v>
      </c>
      <c r="C150" s="89" t="s">
        <v>506</v>
      </c>
      <c r="D150" s="45" t="s">
        <v>120</v>
      </c>
      <c r="E150" s="46">
        <v>2</v>
      </c>
      <c r="F150" s="46">
        <v>2</v>
      </c>
      <c r="G150" s="46">
        <v>0</v>
      </c>
      <c r="H150" s="46">
        <v>0</v>
      </c>
      <c r="I150" s="46">
        <v>0</v>
      </c>
      <c r="J150" s="46">
        <v>0</v>
      </c>
      <c r="K150" s="46">
        <v>2</v>
      </c>
      <c r="L150" s="46">
        <v>0</v>
      </c>
      <c r="M150" s="46">
        <v>0</v>
      </c>
      <c r="N150" s="46">
        <v>0</v>
      </c>
      <c r="O150" s="46">
        <v>0</v>
      </c>
      <c r="P150" s="46">
        <v>2</v>
      </c>
      <c r="Q150" s="46">
        <v>0</v>
      </c>
      <c r="R150" s="46">
        <v>0</v>
      </c>
      <c r="S150" s="46">
        <v>0</v>
      </c>
      <c r="T150" s="46">
        <v>0</v>
      </c>
      <c r="U150" s="46">
        <v>2</v>
      </c>
      <c r="V150" s="46">
        <v>0</v>
      </c>
      <c r="X150" s="15" t="str">
        <f t="shared" si="88"/>
        <v>Вірно</v>
      </c>
      <c r="Y150" s="15" t="str">
        <f t="shared" si="88"/>
        <v>Вірно</v>
      </c>
      <c r="Z150" s="15" t="str">
        <f t="shared" si="89"/>
        <v>Вірно</v>
      </c>
      <c r="AA150" s="15" t="str">
        <f t="shared" si="90"/>
        <v>Вірно</v>
      </c>
      <c r="AB150" s="15" t="str">
        <f t="shared" si="91"/>
        <v>Вірно</v>
      </c>
      <c r="AC150" s="15" t="str">
        <f t="shared" si="92"/>
        <v>Вірно</v>
      </c>
      <c r="AD150" s="15" t="str">
        <f t="shared" si="93"/>
        <v>Вірно</v>
      </c>
      <c r="AE150" s="15" t="str">
        <f t="shared" si="94"/>
        <v>Вірно</v>
      </c>
      <c r="AF150" s="15" t="str">
        <f t="shared" si="95"/>
        <v>Вірно</v>
      </c>
      <c r="AG150" s="15" t="str">
        <f t="shared" si="96"/>
        <v>Вірно</v>
      </c>
      <c r="AH150" s="15" t="str">
        <f t="shared" si="97"/>
        <v>Вірно</v>
      </c>
      <c r="AI150" s="15" t="str">
        <f t="shared" si="98"/>
        <v>Вірно</v>
      </c>
      <c r="AJ150" s="15" t="str">
        <f t="shared" si="99"/>
        <v>Вірно</v>
      </c>
      <c r="AK150" s="15" t="str">
        <f t="shared" si="100"/>
        <v>Вірно</v>
      </c>
      <c r="AL150" s="15" t="str">
        <f t="shared" si="101"/>
        <v>Вірно</v>
      </c>
      <c r="AM150" s="15" t="str">
        <f t="shared" si="102"/>
        <v>Вірно</v>
      </c>
      <c r="AN150" s="15" t="str">
        <f t="shared" si="103"/>
        <v>Вірно</v>
      </c>
      <c r="AO150" s="15" t="str">
        <f t="shared" si="104"/>
        <v>Вірно</v>
      </c>
      <c r="AP150" s="15" t="str">
        <f t="shared" si="105"/>
        <v>Вірно</v>
      </c>
      <c r="AQ150" s="15" t="str">
        <f t="shared" si="106"/>
        <v>Вірно</v>
      </c>
    </row>
    <row r="151" spans="1:43" s="87" customFormat="1" ht="15" customHeight="1" x14ac:dyDescent="0.25">
      <c r="A151" s="65" t="s">
        <v>747</v>
      </c>
      <c r="B151" s="92" t="s">
        <v>221</v>
      </c>
      <c r="C151" s="93" t="s">
        <v>260</v>
      </c>
      <c r="D151" s="39" t="s">
        <v>121</v>
      </c>
      <c r="E151" s="40">
        <v>19912</v>
      </c>
      <c r="F151" s="40">
        <v>1690</v>
      </c>
      <c r="G151" s="40">
        <v>780</v>
      </c>
      <c r="H151" s="40">
        <v>609</v>
      </c>
      <c r="I151" s="40">
        <v>10</v>
      </c>
      <c r="J151" s="40">
        <v>49</v>
      </c>
      <c r="K151" s="40">
        <v>581</v>
      </c>
      <c r="L151" s="40">
        <v>177</v>
      </c>
      <c r="M151" s="40">
        <v>1305</v>
      </c>
      <c r="N151" s="40">
        <v>153</v>
      </c>
      <c r="O151" s="40">
        <v>674</v>
      </c>
      <c r="P151" s="40">
        <v>39937</v>
      </c>
      <c r="Q151" s="40">
        <v>20313</v>
      </c>
      <c r="R151" s="40">
        <v>13127</v>
      </c>
      <c r="S151" s="40">
        <v>44</v>
      </c>
      <c r="T151" s="40">
        <v>169</v>
      </c>
      <c r="U151" s="40">
        <v>7589</v>
      </c>
      <c r="V151" s="40">
        <v>9001</v>
      </c>
      <c r="X151" s="15" t="str">
        <f t="shared" si="88"/>
        <v>Вірно</v>
      </c>
      <c r="Y151" s="15" t="str">
        <f t="shared" si="88"/>
        <v>Вірно</v>
      </c>
      <c r="Z151" s="15" t="str">
        <f t="shared" si="89"/>
        <v>Вірно</v>
      </c>
      <c r="AA151" s="15" t="str">
        <f t="shared" si="90"/>
        <v>Вірно</v>
      </c>
      <c r="AB151" s="15" t="str">
        <f t="shared" si="91"/>
        <v>Вірно</v>
      </c>
      <c r="AC151" s="15" t="str">
        <f t="shared" si="92"/>
        <v>Вірно</v>
      </c>
      <c r="AD151" s="15" t="str">
        <f t="shared" si="93"/>
        <v>Вірно</v>
      </c>
      <c r="AE151" s="15" t="str">
        <f t="shared" si="94"/>
        <v>Вірно</v>
      </c>
      <c r="AF151" s="15" t="str">
        <f t="shared" si="95"/>
        <v>Вірно</v>
      </c>
      <c r="AG151" s="15" t="str">
        <f t="shared" si="96"/>
        <v>Вірно</v>
      </c>
      <c r="AH151" s="15" t="str">
        <f t="shared" si="97"/>
        <v>Вірно</v>
      </c>
      <c r="AI151" s="15" t="str">
        <f t="shared" si="98"/>
        <v>Вірно</v>
      </c>
      <c r="AJ151" s="15" t="str">
        <f t="shared" si="99"/>
        <v>Вірно</v>
      </c>
      <c r="AK151" s="15" t="str">
        <f t="shared" si="100"/>
        <v>Вірно</v>
      </c>
      <c r="AL151" s="15" t="str">
        <f t="shared" si="101"/>
        <v>Вірно</v>
      </c>
      <c r="AM151" s="15" t="str">
        <f t="shared" si="102"/>
        <v>Вірно</v>
      </c>
      <c r="AN151" s="15" t="str">
        <f t="shared" si="103"/>
        <v>Вірно</v>
      </c>
      <c r="AO151" s="15" t="str">
        <f t="shared" si="104"/>
        <v>Вірно</v>
      </c>
      <c r="AP151" s="15" t="str">
        <f t="shared" si="105"/>
        <v>Вірно</v>
      </c>
      <c r="AQ151" s="15" t="str">
        <f t="shared" si="106"/>
        <v>Вірно</v>
      </c>
    </row>
    <row r="152" spans="1:43" s="87" customFormat="1" ht="15" customHeight="1" x14ac:dyDescent="0.25">
      <c r="A152" s="65"/>
      <c r="B152" s="132" t="s">
        <v>202</v>
      </c>
      <c r="C152" s="133"/>
      <c r="D152" s="133"/>
      <c r="E152" s="133"/>
      <c r="F152" s="133"/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  <c r="Q152" s="133"/>
      <c r="R152" s="133"/>
      <c r="S152" s="133"/>
      <c r="T152" s="133"/>
      <c r="U152" s="133"/>
      <c r="V152" s="134"/>
      <c r="X152" s="15" t="str">
        <f t="shared" si="88"/>
        <v>Вірно</v>
      </c>
      <c r="Y152" s="15" t="str">
        <f t="shared" si="88"/>
        <v>Вірно</v>
      </c>
      <c r="Z152" s="15" t="str">
        <f t="shared" si="89"/>
        <v>Вірно</v>
      </c>
      <c r="AA152" s="15" t="str">
        <f t="shared" si="90"/>
        <v>Вірно</v>
      </c>
      <c r="AB152" s="15" t="str">
        <f t="shared" si="91"/>
        <v>Вірно</v>
      </c>
      <c r="AC152" s="15" t="str">
        <f t="shared" si="92"/>
        <v>Вірно</v>
      </c>
      <c r="AD152" s="15" t="str">
        <f t="shared" si="93"/>
        <v>Вірно</v>
      </c>
      <c r="AE152" s="15" t="str">
        <f t="shared" si="94"/>
        <v>Вірно</v>
      </c>
      <c r="AF152" s="15" t="str">
        <f t="shared" si="95"/>
        <v>Вірно</v>
      </c>
      <c r="AG152" s="15" t="str">
        <f t="shared" si="96"/>
        <v>Вірно</v>
      </c>
      <c r="AH152" s="15" t="str">
        <f t="shared" si="97"/>
        <v>Вірно</v>
      </c>
      <c r="AI152" s="15" t="str">
        <f t="shared" si="98"/>
        <v>Вірно</v>
      </c>
      <c r="AJ152" s="15" t="str">
        <f t="shared" si="99"/>
        <v>Вірно</v>
      </c>
      <c r="AK152" s="15" t="str">
        <f t="shared" si="100"/>
        <v>Вірно</v>
      </c>
      <c r="AL152" s="15" t="str">
        <f t="shared" si="101"/>
        <v>Вірно</v>
      </c>
      <c r="AM152" s="15" t="str">
        <f t="shared" si="102"/>
        <v>Вірно</v>
      </c>
      <c r="AN152" s="15" t="str">
        <f t="shared" si="103"/>
        <v>Вірно</v>
      </c>
      <c r="AO152" s="15" t="str">
        <f t="shared" si="104"/>
        <v>Вірно</v>
      </c>
      <c r="AP152" s="15" t="str">
        <f t="shared" si="105"/>
        <v>Вірно</v>
      </c>
      <c r="AQ152" s="15" t="str">
        <f t="shared" si="106"/>
        <v>Вірно</v>
      </c>
    </row>
    <row r="153" spans="1:43" s="87" customFormat="1" ht="15" customHeight="1" x14ac:dyDescent="0.25">
      <c r="A153" s="65" t="s">
        <v>748</v>
      </c>
      <c r="B153" s="72" t="s">
        <v>122</v>
      </c>
      <c r="C153" s="89" t="s">
        <v>286</v>
      </c>
      <c r="D153" s="45" t="s">
        <v>123</v>
      </c>
      <c r="E153" s="46">
        <v>13944</v>
      </c>
      <c r="F153" s="46">
        <v>925</v>
      </c>
      <c r="G153" s="46">
        <v>412</v>
      </c>
      <c r="H153" s="46">
        <v>349</v>
      </c>
      <c r="I153" s="46">
        <v>3</v>
      </c>
      <c r="J153" s="46">
        <v>16</v>
      </c>
      <c r="K153" s="46">
        <v>242</v>
      </c>
      <c r="L153" s="46">
        <v>101</v>
      </c>
      <c r="M153" s="46">
        <v>891</v>
      </c>
      <c r="N153" s="46">
        <v>80</v>
      </c>
      <c r="O153" s="46">
        <v>547</v>
      </c>
      <c r="P153" s="46">
        <v>27522</v>
      </c>
      <c r="Q153" s="46">
        <v>14048</v>
      </c>
      <c r="R153" s="46">
        <v>9047</v>
      </c>
      <c r="S153" s="46">
        <v>27</v>
      </c>
      <c r="T153" s="46">
        <v>76</v>
      </c>
      <c r="U153" s="46">
        <v>3979</v>
      </c>
      <c r="V153" s="46">
        <v>6803</v>
      </c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</row>
    <row r="154" spans="1:43" s="87" customFormat="1" ht="15" customHeight="1" x14ac:dyDescent="0.25">
      <c r="A154" s="65" t="s">
        <v>749</v>
      </c>
      <c r="B154" s="72" t="s">
        <v>222</v>
      </c>
      <c r="C154" s="89" t="s">
        <v>287</v>
      </c>
      <c r="D154" s="45" t="s">
        <v>124</v>
      </c>
      <c r="E154" s="46">
        <v>3355</v>
      </c>
      <c r="F154" s="46">
        <v>478</v>
      </c>
      <c r="G154" s="46">
        <v>228</v>
      </c>
      <c r="H154" s="46">
        <v>159</v>
      </c>
      <c r="I154" s="46">
        <v>4</v>
      </c>
      <c r="J154" s="46">
        <v>24</v>
      </c>
      <c r="K154" s="46">
        <v>240</v>
      </c>
      <c r="L154" s="46">
        <v>23</v>
      </c>
      <c r="M154" s="46">
        <v>168</v>
      </c>
      <c r="N154" s="46">
        <v>49</v>
      </c>
      <c r="O154" s="46">
        <v>25</v>
      </c>
      <c r="P154" s="46">
        <v>6604</v>
      </c>
      <c r="Q154" s="46">
        <v>3191</v>
      </c>
      <c r="R154" s="46">
        <v>2081</v>
      </c>
      <c r="S154" s="46">
        <v>9</v>
      </c>
      <c r="T154" s="46">
        <v>63</v>
      </c>
      <c r="U154" s="46">
        <v>2160</v>
      </c>
      <c r="V154" s="46">
        <v>655</v>
      </c>
      <c r="X154" s="15" t="str">
        <f t="shared" ref="X154:Y157" si="107">IF(E154&gt;=F154,"Вірно","Помилка")</f>
        <v>Вірно</v>
      </c>
      <c r="Y154" s="15" t="str">
        <f t="shared" si="107"/>
        <v>Вірно</v>
      </c>
      <c r="Z154" s="15" t="str">
        <f t="shared" ref="Z154:Z157" si="108">IF(F154&gt;=H154,"Вірно","Помилка")</f>
        <v>Вірно</v>
      </c>
      <c r="AA154" s="15" t="str">
        <f t="shared" ref="AA154:AA157" si="109">IF(F154&gt;=J154,"Вірно","Помилка")</f>
        <v>Вірно</v>
      </c>
      <c r="AB154" s="15" t="str">
        <f t="shared" ref="AB154:AB157" si="110">IF(J154&gt;=I154,"Вірно","Помилка")</f>
        <v>Вірно</v>
      </c>
      <c r="AC154" s="15" t="str">
        <f t="shared" ref="AC154:AC157" si="111">IF(F154&gt;=K154,"Вірно","Помилка")</f>
        <v>Вірно</v>
      </c>
      <c r="AD154" s="15" t="str">
        <f t="shared" ref="AD154:AD157" si="112">IF(F154&gt;=L154,"Вірно","Помилка")</f>
        <v>Вірно</v>
      </c>
      <c r="AE154" s="15" t="str">
        <f t="shared" ref="AE154:AE157" si="113">IF(M154&gt;=N154,"Вірно","Помилка")</f>
        <v>Вірно</v>
      </c>
      <c r="AF154" s="15" t="str">
        <f t="shared" ref="AF154:AF157" si="114">IF(M154&gt;=O154,"Вірно","Помилка")</f>
        <v>Вірно</v>
      </c>
      <c r="AG154" s="15" t="str">
        <f t="shared" ref="AG154:AG157" si="115">IF(P154&gt;=Q154,"Вірно","Помилка")</f>
        <v>Вірно</v>
      </c>
      <c r="AH154" s="15" t="str">
        <f t="shared" ref="AH154:AH157" si="116">IF(P154&gt;=R154,"Вірно","Помилка")</f>
        <v>Вірно</v>
      </c>
      <c r="AI154" s="15" t="str">
        <f t="shared" ref="AI154:AI157" si="117">IF(P154&gt;=T154,"Вірно","Помилка")</f>
        <v>Вірно</v>
      </c>
      <c r="AJ154" s="15" t="str">
        <f t="shared" ref="AJ154:AJ157" si="118">IF(T154&gt;=S154,"Вірно","Помилка")</f>
        <v>Вірно</v>
      </c>
      <c r="AK154" s="15" t="str">
        <f t="shared" ref="AK154:AK157" si="119">IF(P154&gt;=U154,"Вірно","Помилка")</f>
        <v>Вірно</v>
      </c>
      <c r="AL154" s="15" t="str">
        <f t="shared" ref="AL154:AL157" si="120">IF(P154&gt;=V154,"Вірно","Помилка")</f>
        <v>Вірно</v>
      </c>
      <c r="AM154" s="15" t="str">
        <f t="shared" ref="AM154:AM157" si="121">IF((I154+K154+L154)&lt;=F154,"Вірно","Помилка")</f>
        <v>Вірно</v>
      </c>
      <c r="AN154" s="15" t="str">
        <f t="shared" ref="AN154:AN157" si="122">IF((J154+L154)&lt;=F154,"Вірно","Помилка")</f>
        <v>Вірно</v>
      </c>
      <c r="AO154" s="15" t="str">
        <f t="shared" ref="AO154:AO157" si="123">IF((N154+O154)&lt;=M154,"Вірно","Помилка")</f>
        <v>Вірно</v>
      </c>
      <c r="AP154" s="15" t="str">
        <f t="shared" ref="AP154:AP157" si="124">IF((S154+U154+V154)&lt;=P154,"Вірно","Помилка")</f>
        <v>Вірно</v>
      </c>
      <c r="AQ154" s="15" t="str">
        <f t="shared" ref="AQ154:AQ157" si="125">IF((T154+V154)&lt;=P154,"Вірно","Помилка")</f>
        <v>Вірно</v>
      </c>
    </row>
    <row r="155" spans="1:43" s="87" customFormat="1" ht="15" customHeight="1" x14ac:dyDescent="0.25">
      <c r="A155" s="65" t="s">
        <v>750</v>
      </c>
      <c r="B155" s="72" t="s">
        <v>125</v>
      </c>
      <c r="C155" s="89" t="s">
        <v>290</v>
      </c>
      <c r="D155" s="45" t="s">
        <v>126</v>
      </c>
      <c r="E155" s="46">
        <v>757</v>
      </c>
      <c r="F155" s="46">
        <v>104</v>
      </c>
      <c r="G155" s="46">
        <v>47</v>
      </c>
      <c r="H155" s="46">
        <v>33</v>
      </c>
      <c r="I155" s="46">
        <v>0</v>
      </c>
      <c r="J155" s="46">
        <v>2</v>
      </c>
      <c r="K155" s="46">
        <v>34</v>
      </c>
      <c r="L155" s="46">
        <v>6</v>
      </c>
      <c r="M155" s="46">
        <v>65</v>
      </c>
      <c r="N155" s="46">
        <v>7</v>
      </c>
      <c r="O155" s="46">
        <v>33</v>
      </c>
      <c r="P155" s="46">
        <v>1864</v>
      </c>
      <c r="Q155" s="46">
        <v>767</v>
      </c>
      <c r="R155" s="46">
        <v>553</v>
      </c>
      <c r="S155" s="46">
        <v>0</v>
      </c>
      <c r="T155" s="46">
        <v>5</v>
      </c>
      <c r="U155" s="46">
        <v>423</v>
      </c>
      <c r="V155" s="46">
        <v>196</v>
      </c>
      <c r="X155" s="15" t="str">
        <f t="shared" si="107"/>
        <v>Вірно</v>
      </c>
      <c r="Y155" s="15" t="str">
        <f t="shared" si="107"/>
        <v>Вірно</v>
      </c>
      <c r="Z155" s="15" t="str">
        <f t="shared" si="108"/>
        <v>Вірно</v>
      </c>
      <c r="AA155" s="15" t="str">
        <f t="shared" si="109"/>
        <v>Вірно</v>
      </c>
      <c r="AB155" s="15" t="str">
        <f t="shared" si="110"/>
        <v>Вірно</v>
      </c>
      <c r="AC155" s="15" t="str">
        <f t="shared" si="111"/>
        <v>Вірно</v>
      </c>
      <c r="AD155" s="15" t="str">
        <f t="shared" si="112"/>
        <v>Вірно</v>
      </c>
      <c r="AE155" s="15" t="str">
        <f t="shared" si="113"/>
        <v>Вірно</v>
      </c>
      <c r="AF155" s="15" t="str">
        <f t="shared" si="114"/>
        <v>Вірно</v>
      </c>
      <c r="AG155" s="15" t="str">
        <f t="shared" si="115"/>
        <v>Вірно</v>
      </c>
      <c r="AH155" s="15" t="str">
        <f t="shared" si="116"/>
        <v>Вірно</v>
      </c>
      <c r="AI155" s="15" t="str">
        <f t="shared" si="117"/>
        <v>Вірно</v>
      </c>
      <c r="AJ155" s="15" t="str">
        <f t="shared" si="118"/>
        <v>Вірно</v>
      </c>
      <c r="AK155" s="15" t="str">
        <f t="shared" si="119"/>
        <v>Вірно</v>
      </c>
      <c r="AL155" s="15" t="str">
        <f t="shared" si="120"/>
        <v>Вірно</v>
      </c>
      <c r="AM155" s="15" t="str">
        <f t="shared" si="121"/>
        <v>Вірно</v>
      </c>
      <c r="AN155" s="15" t="str">
        <f t="shared" si="122"/>
        <v>Вірно</v>
      </c>
      <c r="AO155" s="15" t="str">
        <f t="shared" si="123"/>
        <v>Вірно</v>
      </c>
      <c r="AP155" s="15" t="str">
        <f t="shared" si="124"/>
        <v>Вірно</v>
      </c>
      <c r="AQ155" s="15" t="str">
        <f t="shared" si="125"/>
        <v>Вірно</v>
      </c>
    </row>
    <row r="156" spans="1:43" s="87" customFormat="1" ht="15" customHeight="1" x14ac:dyDescent="0.25">
      <c r="A156" s="65" t="s">
        <v>751</v>
      </c>
      <c r="B156" s="92" t="s">
        <v>223</v>
      </c>
      <c r="C156" s="93" t="s">
        <v>259</v>
      </c>
      <c r="D156" s="39" t="s">
        <v>127</v>
      </c>
      <c r="E156" s="40">
        <v>4335</v>
      </c>
      <c r="F156" s="40">
        <v>904</v>
      </c>
      <c r="G156" s="40">
        <v>274</v>
      </c>
      <c r="H156" s="40">
        <v>240</v>
      </c>
      <c r="I156" s="40">
        <v>6</v>
      </c>
      <c r="J156" s="40">
        <v>32</v>
      </c>
      <c r="K156" s="40">
        <v>249</v>
      </c>
      <c r="L156" s="40">
        <v>175</v>
      </c>
      <c r="M156" s="40">
        <v>608</v>
      </c>
      <c r="N156" s="40">
        <v>205</v>
      </c>
      <c r="O156" s="40">
        <v>136</v>
      </c>
      <c r="P156" s="40">
        <v>9790</v>
      </c>
      <c r="Q156" s="40">
        <v>3353</v>
      </c>
      <c r="R156" s="40">
        <v>3571</v>
      </c>
      <c r="S156" s="40">
        <v>11</v>
      </c>
      <c r="T156" s="40">
        <v>53</v>
      </c>
      <c r="U156" s="40">
        <v>1490</v>
      </c>
      <c r="V156" s="40">
        <v>3224</v>
      </c>
      <c r="X156" s="15" t="str">
        <f t="shared" si="107"/>
        <v>Вірно</v>
      </c>
      <c r="Y156" s="15" t="str">
        <f t="shared" si="107"/>
        <v>Вірно</v>
      </c>
      <c r="Z156" s="15" t="str">
        <f t="shared" si="108"/>
        <v>Вірно</v>
      </c>
      <c r="AA156" s="15" t="str">
        <f t="shared" si="109"/>
        <v>Вірно</v>
      </c>
      <c r="AB156" s="15" t="str">
        <f t="shared" si="110"/>
        <v>Вірно</v>
      </c>
      <c r="AC156" s="15" t="str">
        <f t="shared" si="111"/>
        <v>Вірно</v>
      </c>
      <c r="AD156" s="15" t="str">
        <f t="shared" si="112"/>
        <v>Вірно</v>
      </c>
      <c r="AE156" s="15" t="str">
        <f t="shared" si="113"/>
        <v>Вірно</v>
      </c>
      <c r="AF156" s="15" t="str">
        <f t="shared" si="114"/>
        <v>Вірно</v>
      </c>
      <c r="AG156" s="15" t="str">
        <f t="shared" si="115"/>
        <v>Вірно</v>
      </c>
      <c r="AH156" s="15" t="str">
        <f t="shared" si="116"/>
        <v>Вірно</v>
      </c>
      <c r="AI156" s="15" t="str">
        <f t="shared" si="117"/>
        <v>Вірно</v>
      </c>
      <c r="AJ156" s="15" t="str">
        <f t="shared" si="118"/>
        <v>Вірно</v>
      </c>
      <c r="AK156" s="15" t="str">
        <f t="shared" si="119"/>
        <v>Вірно</v>
      </c>
      <c r="AL156" s="15" t="str">
        <f t="shared" si="120"/>
        <v>Вірно</v>
      </c>
      <c r="AM156" s="15" t="str">
        <f t="shared" si="121"/>
        <v>Вірно</v>
      </c>
      <c r="AN156" s="15" t="str">
        <f t="shared" si="122"/>
        <v>Вірно</v>
      </c>
      <c r="AO156" s="15" t="str">
        <f t="shared" si="123"/>
        <v>Вірно</v>
      </c>
      <c r="AP156" s="15" t="str">
        <f t="shared" si="124"/>
        <v>Вірно</v>
      </c>
      <c r="AQ156" s="15" t="str">
        <f t="shared" si="125"/>
        <v>Вірно</v>
      </c>
    </row>
    <row r="157" spans="1:43" s="87" customFormat="1" ht="15" customHeight="1" x14ac:dyDescent="0.25">
      <c r="A157" s="65"/>
      <c r="B157" s="132" t="s">
        <v>202</v>
      </c>
      <c r="C157" s="133"/>
      <c r="D157" s="133"/>
      <c r="E157" s="133"/>
      <c r="F157" s="133"/>
      <c r="G157" s="133"/>
      <c r="H157" s="133"/>
      <c r="I157" s="133"/>
      <c r="J157" s="133"/>
      <c r="K157" s="133"/>
      <c r="L157" s="133"/>
      <c r="M157" s="133"/>
      <c r="N157" s="133"/>
      <c r="O157" s="133"/>
      <c r="P157" s="133"/>
      <c r="Q157" s="133"/>
      <c r="R157" s="133"/>
      <c r="S157" s="133"/>
      <c r="T157" s="133"/>
      <c r="U157" s="133"/>
      <c r="V157" s="134"/>
      <c r="X157" s="15" t="str">
        <f t="shared" si="107"/>
        <v>Вірно</v>
      </c>
      <c r="Y157" s="15" t="str">
        <f t="shared" si="107"/>
        <v>Вірно</v>
      </c>
      <c r="Z157" s="15" t="str">
        <f t="shared" si="108"/>
        <v>Вірно</v>
      </c>
      <c r="AA157" s="15" t="str">
        <f t="shared" si="109"/>
        <v>Вірно</v>
      </c>
      <c r="AB157" s="15" t="str">
        <f t="shared" si="110"/>
        <v>Вірно</v>
      </c>
      <c r="AC157" s="15" t="str">
        <f t="shared" si="111"/>
        <v>Вірно</v>
      </c>
      <c r="AD157" s="15" t="str">
        <f t="shared" si="112"/>
        <v>Вірно</v>
      </c>
      <c r="AE157" s="15" t="str">
        <f t="shared" si="113"/>
        <v>Вірно</v>
      </c>
      <c r="AF157" s="15" t="str">
        <f t="shared" si="114"/>
        <v>Вірно</v>
      </c>
      <c r="AG157" s="15" t="str">
        <f t="shared" si="115"/>
        <v>Вірно</v>
      </c>
      <c r="AH157" s="15" t="str">
        <f t="shared" si="116"/>
        <v>Вірно</v>
      </c>
      <c r="AI157" s="15" t="str">
        <f t="shared" si="117"/>
        <v>Вірно</v>
      </c>
      <c r="AJ157" s="15" t="str">
        <f t="shared" si="118"/>
        <v>Вірно</v>
      </c>
      <c r="AK157" s="15" t="str">
        <f t="shared" si="119"/>
        <v>Вірно</v>
      </c>
      <c r="AL157" s="15" t="str">
        <f t="shared" si="120"/>
        <v>Вірно</v>
      </c>
      <c r="AM157" s="15" t="str">
        <f t="shared" si="121"/>
        <v>Вірно</v>
      </c>
      <c r="AN157" s="15" t="str">
        <f t="shared" si="122"/>
        <v>Вірно</v>
      </c>
      <c r="AO157" s="15" t="str">
        <f t="shared" si="123"/>
        <v>Вірно</v>
      </c>
      <c r="AP157" s="15" t="str">
        <f t="shared" si="124"/>
        <v>Вірно</v>
      </c>
      <c r="AQ157" s="15" t="str">
        <f t="shared" si="125"/>
        <v>Вірно</v>
      </c>
    </row>
    <row r="158" spans="1:43" s="87" customFormat="1" ht="15" customHeight="1" x14ac:dyDescent="0.25">
      <c r="A158" s="65" t="s">
        <v>758</v>
      </c>
      <c r="B158" s="72" t="s">
        <v>128</v>
      </c>
      <c r="C158" s="89" t="s">
        <v>302</v>
      </c>
      <c r="D158" s="45" t="s">
        <v>129</v>
      </c>
      <c r="E158" s="46">
        <v>172</v>
      </c>
      <c r="F158" s="46">
        <v>26</v>
      </c>
      <c r="G158" s="46">
        <v>15</v>
      </c>
      <c r="H158" s="46">
        <v>10</v>
      </c>
      <c r="I158" s="46">
        <v>0</v>
      </c>
      <c r="J158" s="46">
        <v>1</v>
      </c>
      <c r="K158" s="46">
        <v>9</v>
      </c>
      <c r="L158" s="46">
        <v>1</v>
      </c>
      <c r="M158" s="46">
        <v>19</v>
      </c>
      <c r="N158" s="46">
        <v>0</v>
      </c>
      <c r="O158" s="46">
        <v>3</v>
      </c>
      <c r="P158" s="46">
        <v>460</v>
      </c>
      <c r="Q158" s="46">
        <v>213</v>
      </c>
      <c r="R158" s="46">
        <v>207</v>
      </c>
      <c r="S158" s="46">
        <v>0</v>
      </c>
      <c r="T158" s="46">
        <v>3</v>
      </c>
      <c r="U158" s="46">
        <v>72</v>
      </c>
      <c r="V158" s="46">
        <v>65</v>
      </c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</row>
    <row r="159" spans="1:43" s="87" customFormat="1" ht="15" customHeight="1" x14ac:dyDescent="0.25">
      <c r="A159" s="65" t="s">
        <v>759</v>
      </c>
      <c r="B159" s="72" t="s">
        <v>130</v>
      </c>
      <c r="C159" s="89" t="s">
        <v>303</v>
      </c>
      <c r="D159" s="45" t="s">
        <v>131</v>
      </c>
      <c r="E159" s="46">
        <v>643</v>
      </c>
      <c r="F159" s="46">
        <v>84</v>
      </c>
      <c r="G159" s="46">
        <v>31</v>
      </c>
      <c r="H159" s="46">
        <v>18</v>
      </c>
      <c r="I159" s="46">
        <v>0</v>
      </c>
      <c r="J159" s="46">
        <v>2</v>
      </c>
      <c r="K159" s="46">
        <v>24</v>
      </c>
      <c r="L159" s="46">
        <v>7</v>
      </c>
      <c r="M159" s="46">
        <v>67</v>
      </c>
      <c r="N159" s="46">
        <v>17</v>
      </c>
      <c r="O159" s="46">
        <v>31</v>
      </c>
      <c r="P159" s="46">
        <v>1295</v>
      </c>
      <c r="Q159" s="46">
        <v>579</v>
      </c>
      <c r="R159" s="46">
        <v>404</v>
      </c>
      <c r="S159" s="46">
        <v>1</v>
      </c>
      <c r="T159" s="46">
        <v>7</v>
      </c>
      <c r="U159" s="46">
        <v>193</v>
      </c>
      <c r="V159" s="46">
        <v>347</v>
      </c>
      <c r="X159" s="15" t="str">
        <f t="shared" ref="X159:Y163" si="126">IF(E159&gt;=F159,"Вірно","Помилка")</f>
        <v>Вірно</v>
      </c>
      <c r="Y159" s="15" t="str">
        <f t="shared" si="126"/>
        <v>Вірно</v>
      </c>
      <c r="Z159" s="15" t="str">
        <f t="shared" ref="Z159:Z163" si="127">IF(F159&gt;=H159,"Вірно","Помилка")</f>
        <v>Вірно</v>
      </c>
      <c r="AA159" s="15" t="str">
        <f t="shared" ref="AA159:AA163" si="128">IF(F159&gt;=J159,"Вірно","Помилка")</f>
        <v>Вірно</v>
      </c>
      <c r="AB159" s="15" t="str">
        <f t="shared" ref="AB159:AB163" si="129">IF(J159&gt;=I159,"Вірно","Помилка")</f>
        <v>Вірно</v>
      </c>
      <c r="AC159" s="15" t="str">
        <f t="shared" ref="AC159:AC163" si="130">IF(F159&gt;=K159,"Вірно","Помилка")</f>
        <v>Вірно</v>
      </c>
      <c r="AD159" s="15" t="str">
        <f t="shared" ref="AD159:AD163" si="131">IF(F159&gt;=L159,"Вірно","Помилка")</f>
        <v>Вірно</v>
      </c>
      <c r="AE159" s="15" t="str">
        <f t="shared" ref="AE159:AE163" si="132">IF(M159&gt;=N159,"Вірно","Помилка")</f>
        <v>Вірно</v>
      </c>
      <c r="AF159" s="15" t="str">
        <f t="shared" ref="AF159:AF163" si="133">IF(M159&gt;=O159,"Вірно","Помилка")</f>
        <v>Вірно</v>
      </c>
      <c r="AG159" s="15" t="str">
        <f t="shared" ref="AG159:AG163" si="134">IF(P159&gt;=Q159,"Вірно","Помилка")</f>
        <v>Вірно</v>
      </c>
      <c r="AH159" s="15" t="str">
        <f t="shared" ref="AH159:AH163" si="135">IF(P159&gt;=R159,"Вірно","Помилка")</f>
        <v>Вірно</v>
      </c>
      <c r="AI159" s="15" t="str">
        <f t="shared" ref="AI159:AI163" si="136">IF(P159&gt;=T159,"Вірно","Помилка")</f>
        <v>Вірно</v>
      </c>
      <c r="AJ159" s="15" t="str">
        <f t="shared" ref="AJ159:AJ163" si="137">IF(T159&gt;=S159,"Вірно","Помилка")</f>
        <v>Вірно</v>
      </c>
      <c r="AK159" s="15" t="str">
        <f t="shared" ref="AK159:AK163" si="138">IF(P159&gt;=U159,"Вірно","Помилка")</f>
        <v>Вірно</v>
      </c>
      <c r="AL159" s="15" t="str">
        <f t="shared" ref="AL159:AL163" si="139">IF(P159&gt;=V159,"Вірно","Помилка")</f>
        <v>Вірно</v>
      </c>
      <c r="AM159" s="15" t="str">
        <f t="shared" ref="AM159:AM163" si="140">IF((I159+K159+L159)&lt;=F159,"Вірно","Помилка")</f>
        <v>Вірно</v>
      </c>
      <c r="AN159" s="15" t="str">
        <f t="shared" ref="AN159:AN163" si="141">IF((J159+L159)&lt;=F159,"Вірно","Помилка")</f>
        <v>Вірно</v>
      </c>
      <c r="AO159" s="15" t="str">
        <f t="shared" ref="AO159:AO163" si="142">IF((N159+O159)&lt;=M159,"Вірно","Помилка")</f>
        <v>Вірно</v>
      </c>
      <c r="AP159" s="15" t="str">
        <f t="shared" ref="AP159:AP163" si="143">IF((S159+U159+V159)&lt;=P159,"Вірно","Помилка")</f>
        <v>Вірно</v>
      </c>
      <c r="AQ159" s="15" t="str">
        <f t="shared" ref="AQ159:AQ163" si="144">IF((T159+V159)&lt;=P159,"Вірно","Помилка")</f>
        <v>Вірно</v>
      </c>
    </row>
    <row r="160" spans="1:43" s="87" customFormat="1" ht="15" customHeight="1" x14ac:dyDescent="0.25">
      <c r="A160" s="65" t="s">
        <v>760</v>
      </c>
      <c r="B160" s="72" t="s">
        <v>132</v>
      </c>
      <c r="C160" s="89" t="s">
        <v>304</v>
      </c>
      <c r="D160" s="45" t="s">
        <v>133</v>
      </c>
      <c r="E160" s="46">
        <v>1420</v>
      </c>
      <c r="F160" s="46">
        <v>483</v>
      </c>
      <c r="G160" s="46">
        <v>142</v>
      </c>
      <c r="H160" s="46">
        <v>121</v>
      </c>
      <c r="I160" s="46">
        <v>6</v>
      </c>
      <c r="J160" s="46">
        <v>24</v>
      </c>
      <c r="K160" s="46">
        <v>144</v>
      </c>
      <c r="L160" s="46">
        <v>96</v>
      </c>
      <c r="M160" s="46">
        <v>283</v>
      </c>
      <c r="N160" s="46">
        <v>134</v>
      </c>
      <c r="O160" s="46">
        <v>39</v>
      </c>
      <c r="P160" s="46">
        <v>2653</v>
      </c>
      <c r="Q160" s="46">
        <v>832</v>
      </c>
      <c r="R160" s="46">
        <v>911</v>
      </c>
      <c r="S160" s="46">
        <v>9</v>
      </c>
      <c r="T160" s="46">
        <v>33</v>
      </c>
      <c r="U160" s="46">
        <v>462</v>
      </c>
      <c r="V160" s="46">
        <v>785</v>
      </c>
      <c r="X160" s="15" t="str">
        <f t="shared" si="126"/>
        <v>Вірно</v>
      </c>
      <c r="Y160" s="15" t="str">
        <f t="shared" si="126"/>
        <v>Вірно</v>
      </c>
      <c r="Z160" s="15" t="str">
        <f t="shared" si="127"/>
        <v>Вірно</v>
      </c>
      <c r="AA160" s="15" t="str">
        <f t="shared" si="128"/>
        <v>Вірно</v>
      </c>
      <c r="AB160" s="15" t="str">
        <f t="shared" si="129"/>
        <v>Вірно</v>
      </c>
      <c r="AC160" s="15" t="str">
        <f t="shared" si="130"/>
        <v>Вірно</v>
      </c>
      <c r="AD160" s="15" t="str">
        <f t="shared" si="131"/>
        <v>Вірно</v>
      </c>
      <c r="AE160" s="15" t="str">
        <f t="shared" si="132"/>
        <v>Вірно</v>
      </c>
      <c r="AF160" s="15" t="str">
        <f t="shared" si="133"/>
        <v>Вірно</v>
      </c>
      <c r="AG160" s="15" t="str">
        <f t="shared" si="134"/>
        <v>Вірно</v>
      </c>
      <c r="AH160" s="15" t="str">
        <f t="shared" si="135"/>
        <v>Вірно</v>
      </c>
      <c r="AI160" s="15" t="str">
        <f t="shared" si="136"/>
        <v>Вірно</v>
      </c>
      <c r="AJ160" s="15" t="str">
        <f t="shared" si="137"/>
        <v>Вірно</v>
      </c>
      <c r="AK160" s="15" t="str">
        <f t="shared" si="138"/>
        <v>Вірно</v>
      </c>
      <c r="AL160" s="15" t="str">
        <f t="shared" si="139"/>
        <v>Вірно</v>
      </c>
      <c r="AM160" s="15" t="str">
        <f t="shared" si="140"/>
        <v>Вірно</v>
      </c>
      <c r="AN160" s="15" t="str">
        <f t="shared" si="141"/>
        <v>Вірно</v>
      </c>
      <c r="AO160" s="15" t="str">
        <f t="shared" si="142"/>
        <v>Вірно</v>
      </c>
      <c r="AP160" s="15" t="str">
        <f t="shared" si="143"/>
        <v>Вірно</v>
      </c>
      <c r="AQ160" s="15" t="str">
        <f t="shared" si="144"/>
        <v>Вірно</v>
      </c>
    </row>
    <row r="161" spans="1:43" s="87" customFormat="1" ht="15" customHeight="1" x14ac:dyDescent="0.25">
      <c r="A161" s="65" t="s">
        <v>761</v>
      </c>
      <c r="B161" s="72" t="s">
        <v>134</v>
      </c>
      <c r="C161" s="89" t="s">
        <v>305</v>
      </c>
      <c r="D161" s="45" t="s">
        <v>135</v>
      </c>
      <c r="E161" s="46">
        <v>1253</v>
      </c>
      <c r="F161" s="46">
        <v>202</v>
      </c>
      <c r="G161" s="46">
        <v>36</v>
      </c>
      <c r="H161" s="46">
        <v>65</v>
      </c>
      <c r="I161" s="46">
        <v>0</v>
      </c>
      <c r="J161" s="46">
        <v>4</v>
      </c>
      <c r="K161" s="46">
        <v>30</v>
      </c>
      <c r="L161" s="46">
        <v>48</v>
      </c>
      <c r="M161" s="46">
        <v>136</v>
      </c>
      <c r="N161" s="46">
        <v>29</v>
      </c>
      <c r="O161" s="46">
        <v>47</v>
      </c>
      <c r="P161" s="46">
        <v>3140</v>
      </c>
      <c r="Q161" s="46">
        <v>756</v>
      </c>
      <c r="R161" s="46">
        <v>1003</v>
      </c>
      <c r="S161" s="46">
        <v>0</v>
      </c>
      <c r="T161" s="46">
        <v>6</v>
      </c>
      <c r="U161" s="46">
        <v>242</v>
      </c>
      <c r="V161" s="46">
        <v>1147</v>
      </c>
      <c r="X161" s="15" t="str">
        <f t="shared" si="126"/>
        <v>Вірно</v>
      </c>
      <c r="Y161" s="15" t="str">
        <f t="shared" si="126"/>
        <v>Вірно</v>
      </c>
      <c r="Z161" s="15" t="str">
        <f t="shared" si="127"/>
        <v>Вірно</v>
      </c>
      <c r="AA161" s="15" t="str">
        <f t="shared" si="128"/>
        <v>Вірно</v>
      </c>
      <c r="AB161" s="15" t="str">
        <f t="shared" si="129"/>
        <v>Вірно</v>
      </c>
      <c r="AC161" s="15" t="str">
        <f t="shared" si="130"/>
        <v>Вірно</v>
      </c>
      <c r="AD161" s="15" t="str">
        <f t="shared" si="131"/>
        <v>Вірно</v>
      </c>
      <c r="AE161" s="15" t="str">
        <f t="shared" si="132"/>
        <v>Вірно</v>
      </c>
      <c r="AF161" s="15" t="str">
        <f t="shared" si="133"/>
        <v>Вірно</v>
      </c>
      <c r="AG161" s="15" t="str">
        <f t="shared" si="134"/>
        <v>Вірно</v>
      </c>
      <c r="AH161" s="15" t="str">
        <f t="shared" si="135"/>
        <v>Вірно</v>
      </c>
      <c r="AI161" s="15" t="str">
        <f t="shared" si="136"/>
        <v>Вірно</v>
      </c>
      <c r="AJ161" s="15" t="str">
        <f t="shared" si="137"/>
        <v>Вірно</v>
      </c>
      <c r="AK161" s="15" t="str">
        <f t="shared" si="138"/>
        <v>Вірно</v>
      </c>
      <c r="AL161" s="15" t="str">
        <f t="shared" si="139"/>
        <v>Вірно</v>
      </c>
      <c r="AM161" s="15" t="str">
        <f t="shared" si="140"/>
        <v>Вірно</v>
      </c>
      <c r="AN161" s="15" t="str">
        <f t="shared" si="141"/>
        <v>Вірно</v>
      </c>
      <c r="AO161" s="15" t="str">
        <f t="shared" si="142"/>
        <v>Вірно</v>
      </c>
      <c r="AP161" s="15" t="str">
        <f t="shared" si="143"/>
        <v>Вірно</v>
      </c>
      <c r="AQ161" s="15" t="str">
        <f t="shared" si="144"/>
        <v>Вірно</v>
      </c>
    </row>
    <row r="162" spans="1:43" s="87" customFormat="1" ht="26.25" customHeight="1" x14ac:dyDescent="0.25">
      <c r="A162" s="65" t="s">
        <v>752</v>
      </c>
      <c r="B162" s="92" t="s">
        <v>136</v>
      </c>
      <c r="C162" s="93" t="s">
        <v>332</v>
      </c>
      <c r="D162" s="39" t="s">
        <v>137</v>
      </c>
      <c r="E162" s="40">
        <v>17434</v>
      </c>
      <c r="F162" s="40">
        <v>4233</v>
      </c>
      <c r="G162" s="40">
        <v>1593</v>
      </c>
      <c r="H162" s="40">
        <v>1437</v>
      </c>
      <c r="I162" s="40">
        <v>281</v>
      </c>
      <c r="J162" s="40">
        <v>488</v>
      </c>
      <c r="K162" s="40">
        <v>1287</v>
      </c>
      <c r="L162" s="40">
        <v>479</v>
      </c>
      <c r="M162" s="40">
        <v>2813</v>
      </c>
      <c r="N162" s="40">
        <v>1942</v>
      </c>
      <c r="O162" s="40">
        <v>124</v>
      </c>
      <c r="P162" s="40">
        <v>29805</v>
      </c>
      <c r="Q162" s="40">
        <v>10375</v>
      </c>
      <c r="R162" s="40">
        <v>10139</v>
      </c>
      <c r="S162" s="40">
        <v>1191</v>
      </c>
      <c r="T162" s="40">
        <v>1795</v>
      </c>
      <c r="U162" s="40">
        <v>6550</v>
      </c>
      <c r="V162" s="40">
        <v>5914</v>
      </c>
      <c r="X162" s="15" t="str">
        <f t="shared" si="126"/>
        <v>Вірно</v>
      </c>
      <c r="Y162" s="15" t="str">
        <f t="shared" si="126"/>
        <v>Вірно</v>
      </c>
      <c r="Z162" s="15" t="str">
        <f t="shared" si="127"/>
        <v>Вірно</v>
      </c>
      <c r="AA162" s="15" t="str">
        <f t="shared" si="128"/>
        <v>Вірно</v>
      </c>
      <c r="AB162" s="15" t="str">
        <f t="shared" si="129"/>
        <v>Вірно</v>
      </c>
      <c r="AC162" s="15" t="str">
        <f t="shared" si="130"/>
        <v>Вірно</v>
      </c>
      <c r="AD162" s="15" t="str">
        <f t="shared" si="131"/>
        <v>Вірно</v>
      </c>
      <c r="AE162" s="15" t="str">
        <f t="shared" si="132"/>
        <v>Вірно</v>
      </c>
      <c r="AF162" s="15" t="str">
        <f t="shared" si="133"/>
        <v>Вірно</v>
      </c>
      <c r="AG162" s="15" t="str">
        <f t="shared" si="134"/>
        <v>Вірно</v>
      </c>
      <c r="AH162" s="15" t="str">
        <f t="shared" si="135"/>
        <v>Вірно</v>
      </c>
      <c r="AI162" s="15" t="str">
        <f t="shared" si="136"/>
        <v>Вірно</v>
      </c>
      <c r="AJ162" s="15" t="str">
        <f t="shared" si="137"/>
        <v>Вірно</v>
      </c>
      <c r="AK162" s="15" t="str">
        <f t="shared" si="138"/>
        <v>Вірно</v>
      </c>
      <c r="AL162" s="15" t="str">
        <f t="shared" si="139"/>
        <v>Вірно</v>
      </c>
      <c r="AM162" s="15" t="str">
        <f t="shared" si="140"/>
        <v>Вірно</v>
      </c>
      <c r="AN162" s="15" t="str">
        <f t="shared" si="141"/>
        <v>Вірно</v>
      </c>
      <c r="AO162" s="15" t="str">
        <f t="shared" si="142"/>
        <v>Вірно</v>
      </c>
      <c r="AP162" s="15" t="str">
        <f t="shared" si="143"/>
        <v>Вірно</v>
      </c>
      <c r="AQ162" s="15" t="str">
        <f t="shared" si="144"/>
        <v>Вірно</v>
      </c>
    </row>
    <row r="163" spans="1:43" s="87" customFormat="1" ht="15" customHeight="1" x14ac:dyDescent="0.25">
      <c r="A163" s="65"/>
      <c r="B163" s="132" t="s">
        <v>202</v>
      </c>
      <c r="C163" s="133"/>
      <c r="D163" s="133"/>
      <c r="E163" s="13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34"/>
      <c r="X163" s="15" t="str">
        <f t="shared" si="126"/>
        <v>Вірно</v>
      </c>
      <c r="Y163" s="15" t="str">
        <f t="shared" si="126"/>
        <v>Вірно</v>
      </c>
      <c r="Z163" s="15" t="str">
        <f t="shared" si="127"/>
        <v>Вірно</v>
      </c>
      <c r="AA163" s="15" t="str">
        <f t="shared" si="128"/>
        <v>Вірно</v>
      </c>
      <c r="AB163" s="15" t="str">
        <f t="shared" si="129"/>
        <v>Вірно</v>
      </c>
      <c r="AC163" s="15" t="str">
        <f t="shared" si="130"/>
        <v>Вірно</v>
      </c>
      <c r="AD163" s="15" t="str">
        <f t="shared" si="131"/>
        <v>Вірно</v>
      </c>
      <c r="AE163" s="15" t="str">
        <f t="shared" si="132"/>
        <v>Вірно</v>
      </c>
      <c r="AF163" s="15" t="str">
        <f t="shared" si="133"/>
        <v>Вірно</v>
      </c>
      <c r="AG163" s="15" t="str">
        <f t="shared" si="134"/>
        <v>Вірно</v>
      </c>
      <c r="AH163" s="15" t="str">
        <f t="shared" si="135"/>
        <v>Вірно</v>
      </c>
      <c r="AI163" s="15" t="str">
        <f t="shared" si="136"/>
        <v>Вірно</v>
      </c>
      <c r="AJ163" s="15" t="str">
        <f t="shared" si="137"/>
        <v>Вірно</v>
      </c>
      <c r="AK163" s="15" t="str">
        <f t="shared" si="138"/>
        <v>Вірно</v>
      </c>
      <c r="AL163" s="15" t="str">
        <f t="shared" si="139"/>
        <v>Вірно</v>
      </c>
      <c r="AM163" s="15" t="str">
        <f t="shared" si="140"/>
        <v>Вірно</v>
      </c>
      <c r="AN163" s="15" t="str">
        <f t="shared" si="141"/>
        <v>Вірно</v>
      </c>
      <c r="AO163" s="15" t="str">
        <f t="shared" si="142"/>
        <v>Вірно</v>
      </c>
      <c r="AP163" s="15" t="str">
        <f t="shared" si="143"/>
        <v>Вірно</v>
      </c>
      <c r="AQ163" s="15" t="str">
        <f t="shared" si="144"/>
        <v>Вірно</v>
      </c>
    </row>
    <row r="164" spans="1:43" s="87" customFormat="1" ht="15" customHeight="1" x14ac:dyDescent="0.25">
      <c r="A164" s="65" t="s">
        <v>762</v>
      </c>
      <c r="B164" s="72" t="s">
        <v>138</v>
      </c>
      <c r="C164" s="89" t="s">
        <v>507</v>
      </c>
      <c r="D164" s="45" t="s">
        <v>139</v>
      </c>
      <c r="E164" s="46">
        <v>579</v>
      </c>
      <c r="F164" s="46">
        <v>149</v>
      </c>
      <c r="G164" s="46">
        <v>62</v>
      </c>
      <c r="H164" s="46">
        <v>45</v>
      </c>
      <c r="I164" s="46">
        <v>47</v>
      </c>
      <c r="J164" s="46">
        <v>62</v>
      </c>
      <c r="K164" s="46">
        <v>34</v>
      </c>
      <c r="L164" s="46">
        <v>6</v>
      </c>
      <c r="M164" s="46">
        <v>121</v>
      </c>
      <c r="N164" s="46">
        <v>73</v>
      </c>
      <c r="O164" s="46">
        <v>9</v>
      </c>
      <c r="P164" s="46">
        <v>1183</v>
      </c>
      <c r="Q164" s="46">
        <v>522</v>
      </c>
      <c r="R164" s="46">
        <v>291</v>
      </c>
      <c r="S164" s="46">
        <v>175</v>
      </c>
      <c r="T164" s="46">
        <v>213</v>
      </c>
      <c r="U164" s="46">
        <v>258</v>
      </c>
      <c r="V164" s="46">
        <v>241</v>
      </c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</row>
    <row r="165" spans="1:43" s="87" customFormat="1" ht="15" customHeight="1" x14ac:dyDescent="0.25">
      <c r="A165" s="65" t="s">
        <v>763</v>
      </c>
      <c r="B165" s="72" t="s">
        <v>224</v>
      </c>
      <c r="C165" s="89" t="s">
        <v>508</v>
      </c>
      <c r="D165" s="45" t="s">
        <v>140</v>
      </c>
      <c r="E165" s="46">
        <v>4027</v>
      </c>
      <c r="F165" s="46">
        <v>1207</v>
      </c>
      <c r="G165" s="46">
        <v>463</v>
      </c>
      <c r="H165" s="46">
        <v>309</v>
      </c>
      <c r="I165" s="46">
        <v>121</v>
      </c>
      <c r="J165" s="46">
        <v>226</v>
      </c>
      <c r="K165" s="46">
        <v>353</v>
      </c>
      <c r="L165" s="46">
        <v>106</v>
      </c>
      <c r="M165" s="46">
        <v>607</v>
      </c>
      <c r="N165" s="46">
        <v>402</v>
      </c>
      <c r="O165" s="46">
        <v>20</v>
      </c>
      <c r="P165" s="46">
        <v>6524</v>
      </c>
      <c r="Q165" s="46">
        <v>2672</v>
      </c>
      <c r="R165" s="46">
        <v>1577</v>
      </c>
      <c r="S165" s="46">
        <v>359</v>
      </c>
      <c r="T165" s="46">
        <v>573</v>
      </c>
      <c r="U165" s="46">
        <v>1574</v>
      </c>
      <c r="V165" s="46">
        <v>713</v>
      </c>
      <c r="X165" s="15" t="str">
        <f t="shared" ref="X165:Y166" si="145">IF(E165&gt;=F165,"Вірно","Помилка")</f>
        <v>Вірно</v>
      </c>
      <c r="Y165" s="15" t="str">
        <f t="shared" si="145"/>
        <v>Вірно</v>
      </c>
      <c r="Z165" s="15" t="str">
        <f t="shared" ref="Z165:Z166" si="146">IF(F165&gt;=H165,"Вірно","Помилка")</f>
        <v>Вірно</v>
      </c>
      <c r="AA165" s="15" t="str">
        <f t="shared" ref="AA165:AA166" si="147">IF(F165&gt;=J165,"Вірно","Помилка")</f>
        <v>Вірно</v>
      </c>
      <c r="AB165" s="15" t="str">
        <f t="shared" ref="AB165:AB166" si="148">IF(J165&gt;=I165,"Вірно","Помилка")</f>
        <v>Вірно</v>
      </c>
      <c r="AC165" s="15" t="str">
        <f t="shared" ref="AC165:AC166" si="149">IF(F165&gt;=K165,"Вірно","Помилка")</f>
        <v>Вірно</v>
      </c>
      <c r="AD165" s="15" t="str">
        <f t="shared" ref="AD165:AD166" si="150">IF(F165&gt;=L165,"Вірно","Помилка")</f>
        <v>Вірно</v>
      </c>
      <c r="AE165" s="15" t="str">
        <f t="shared" ref="AE165:AE166" si="151">IF(M165&gt;=N165,"Вірно","Помилка")</f>
        <v>Вірно</v>
      </c>
      <c r="AF165" s="15" t="str">
        <f t="shared" ref="AF165:AF166" si="152">IF(M165&gt;=O165,"Вірно","Помилка")</f>
        <v>Вірно</v>
      </c>
      <c r="AG165" s="15" t="str">
        <f t="shared" ref="AG165:AG166" si="153">IF(P165&gt;=Q165,"Вірно","Помилка")</f>
        <v>Вірно</v>
      </c>
      <c r="AH165" s="15" t="str">
        <f t="shared" ref="AH165:AH166" si="154">IF(P165&gt;=R165,"Вірно","Помилка")</f>
        <v>Вірно</v>
      </c>
      <c r="AI165" s="15" t="str">
        <f t="shared" ref="AI165:AI166" si="155">IF(P165&gt;=T165,"Вірно","Помилка")</f>
        <v>Вірно</v>
      </c>
      <c r="AJ165" s="15" t="str">
        <f t="shared" ref="AJ165:AJ166" si="156">IF(T165&gt;=S165,"Вірно","Помилка")</f>
        <v>Вірно</v>
      </c>
      <c r="AK165" s="15" t="str">
        <f t="shared" ref="AK165:AK166" si="157">IF(P165&gt;=U165,"Вірно","Помилка")</f>
        <v>Вірно</v>
      </c>
      <c r="AL165" s="15" t="str">
        <f t="shared" ref="AL165:AL166" si="158">IF(P165&gt;=V165,"Вірно","Помилка")</f>
        <v>Вірно</v>
      </c>
      <c r="AM165" s="15" t="str">
        <f t="shared" ref="AM165:AM166" si="159">IF((I165+K165+L165)&lt;=F165,"Вірно","Помилка")</f>
        <v>Вірно</v>
      </c>
      <c r="AN165" s="15" t="str">
        <f t="shared" ref="AN165:AN166" si="160">IF((J165+L165)&lt;=F165,"Вірно","Помилка")</f>
        <v>Вірно</v>
      </c>
      <c r="AO165" s="15" t="str">
        <f t="shared" ref="AO165:AO166" si="161">IF((N165+O165)&lt;=M165,"Вірно","Помилка")</f>
        <v>Вірно</v>
      </c>
      <c r="AP165" s="15" t="str">
        <f t="shared" ref="AP165:AP166" si="162">IF((S165+U165+V165)&lt;=P165,"Вірно","Помилка")</f>
        <v>Вірно</v>
      </c>
      <c r="AQ165" s="15" t="str">
        <f t="shared" ref="AQ165:AQ166" si="163">IF((T165+V165)&lt;=P165,"Вірно","Помилка")</f>
        <v>Вірно</v>
      </c>
    </row>
    <row r="166" spans="1:43" s="87" customFormat="1" ht="15" customHeight="1" x14ac:dyDescent="0.25">
      <c r="A166" s="65"/>
      <c r="B166" s="132" t="s">
        <v>200</v>
      </c>
      <c r="C166" s="133"/>
      <c r="D166" s="133"/>
      <c r="E166" s="133"/>
      <c r="F166" s="133"/>
      <c r="G166" s="133"/>
      <c r="H166" s="133"/>
      <c r="I166" s="133"/>
      <c r="J166" s="133"/>
      <c r="K166" s="133"/>
      <c r="L166" s="133"/>
      <c r="M166" s="133"/>
      <c r="N166" s="133"/>
      <c r="O166" s="133"/>
      <c r="P166" s="133"/>
      <c r="Q166" s="133"/>
      <c r="R166" s="133"/>
      <c r="S166" s="133"/>
      <c r="T166" s="133"/>
      <c r="U166" s="133"/>
      <c r="V166" s="134"/>
      <c r="X166" s="15" t="str">
        <f t="shared" si="145"/>
        <v>Вірно</v>
      </c>
      <c r="Y166" s="15" t="str">
        <f t="shared" si="145"/>
        <v>Вірно</v>
      </c>
      <c r="Z166" s="15" t="str">
        <f t="shared" si="146"/>
        <v>Вірно</v>
      </c>
      <c r="AA166" s="15" t="str">
        <f t="shared" si="147"/>
        <v>Вірно</v>
      </c>
      <c r="AB166" s="15" t="str">
        <f t="shared" si="148"/>
        <v>Вірно</v>
      </c>
      <c r="AC166" s="15" t="str">
        <f t="shared" si="149"/>
        <v>Вірно</v>
      </c>
      <c r="AD166" s="15" t="str">
        <f t="shared" si="150"/>
        <v>Вірно</v>
      </c>
      <c r="AE166" s="15" t="str">
        <f t="shared" si="151"/>
        <v>Вірно</v>
      </c>
      <c r="AF166" s="15" t="str">
        <f t="shared" si="152"/>
        <v>Вірно</v>
      </c>
      <c r="AG166" s="15" t="str">
        <f t="shared" si="153"/>
        <v>Вірно</v>
      </c>
      <c r="AH166" s="15" t="str">
        <f t="shared" si="154"/>
        <v>Вірно</v>
      </c>
      <c r="AI166" s="15" t="str">
        <f t="shared" si="155"/>
        <v>Вірно</v>
      </c>
      <c r="AJ166" s="15" t="str">
        <f t="shared" si="156"/>
        <v>Вірно</v>
      </c>
      <c r="AK166" s="15" t="str">
        <f t="shared" si="157"/>
        <v>Вірно</v>
      </c>
      <c r="AL166" s="15" t="str">
        <f t="shared" si="158"/>
        <v>Вірно</v>
      </c>
      <c r="AM166" s="15" t="str">
        <f t="shared" si="159"/>
        <v>Вірно</v>
      </c>
      <c r="AN166" s="15" t="str">
        <f t="shared" si="160"/>
        <v>Вірно</v>
      </c>
      <c r="AO166" s="15" t="str">
        <f t="shared" si="161"/>
        <v>Вірно</v>
      </c>
      <c r="AP166" s="15" t="str">
        <f t="shared" si="162"/>
        <v>Вірно</v>
      </c>
      <c r="AQ166" s="15" t="str">
        <f t="shared" si="163"/>
        <v>Вірно</v>
      </c>
    </row>
    <row r="167" spans="1:43" s="87" customFormat="1" ht="15" customHeight="1" x14ac:dyDescent="0.25">
      <c r="A167" s="65" t="s">
        <v>764</v>
      </c>
      <c r="B167" s="72" t="s">
        <v>141</v>
      </c>
      <c r="C167" s="89" t="s">
        <v>509</v>
      </c>
      <c r="D167" s="45" t="s">
        <v>142</v>
      </c>
      <c r="E167" s="46">
        <v>499</v>
      </c>
      <c r="F167" s="46">
        <v>222</v>
      </c>
      <c r="G167" s="46">
        <v>94</v>
      </c>
      <c r="H167" s="46">
        <v>46</v>
      </c>
      <c r="I167" s="46">
        <v>7</v>
      </c>
      <c r="J167" s="46">
        <v>8</v>
      </c>
      <c r="K167" s="46">
        <v>61</v>
      </c>
      <c r="L167" s="46">
        <v>20</v>
      </c>
      <c r="M167" s="46">
        <v>130</v>
      </c>
      <c r="N167" s="46">
        <v>109</v>
      </c>
      <c r="O167" s="46">
        <v>3</v>
      </c>
      <c r="P167" s="46">
        <v>809</v>
      </c>
      <c r="Q167" s="46">
        <v>331</v>
      </c>
      <c r="R167" s="46">
        <v>244</v>
      </c>
      <c r="S167" s="46">
        <v>56</v>
      </c>
      <c r="T167" s="46">
        <v>80</v>
      </c>
      <c r="U167" s="46">
        <v>158</v>
      </c>
      <c r="V167" s="136">
        <v>91</v>
      </c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</row>
    <row r="168" spans="1:43" s="87" customFormat="1" ht="15" customHeight="1" x14ac:dyDescent="0.25">
      <c r="A168" s="65" t="s">
        <v>765</v>
      </c>
      <c r="B168" s="72" t="s">
        <v>225</v>
      </c>
      <c r="C168" s="89" t="s">
        <v>510</v>
      </c>
      <c r="D168" s="45" t="s">
        <v>143</v>
      </c>
      <c r="E168" s="46">
        <v>451</v>
      </c>
      <c r="F168" s="46">
        <v>121</v>
      </c>
      <c r="G168" s="46">
        <v>57</v>
      </c>
      <c r="H168" s="46">
        <v>29</v>
      </c>
      <c r="I168" s="46">
        <v>3</v>
      </c>
      <c r="J168" s="46">
        <v>12</v>
      </c>
      <c r="K168" s="46">
        <v>44</v>
      </c>
      <c r="L168" s="46">
        <v>8</v>
      </c>
      <c r="M168" s="46">
        <v>64</v>
      </c>
      <c r="N168" s="46">
        <v>32</v>
      </c>
      <c r="O168" s="46">
        <v>5</v>
      </c>
      <c r="P168" s="46">
        <v>1041</v>
      </c>
      <c r="Q168" s="46">
        <v>564</v>
      </c>
      <c r="R168" s="46">
        <v>363</v>
      </c>
      <c r="S168" s="46">
        <v>20</v>
      </c>
      <c r="T168" s="46">
        <v>38</v>
      </c>
      <c r="U168" s="46">
        <v>297</v>
      </c>
      <c r="V168" s="136">
        <v>91</v>
      </c>
      <c r="X168" s="15" t="str">
        <f t="shared" ref="X168:Y175" si="164">IF(E168&gt;=F168,"Вірно","Помилка")</f>
        <v>Вірно</v>
      </c>
      <c r="Y168" s="15" t="str">
        <f t="shared" si="164"/>
        <v>Вірно</v>
      </c>
      <c r="Z168" s="15" t="str">
        <f t="shared" ref="Z168:Z175" si="165">IF(F168&gt;=H168,"Вірно","Помилка")</f>
        <v>Вірно</v>
      </c>
      <c r="AA168" s="15" t="str">
        <f t="shared" ref="AA168:AA175" si="166">IF(F168&gt;=J168,"Вірно","Помилка")</f>
        <v>Вірно</v>
      </c>
      <c r="AB168" s="15" t="str">
        <f t="shared" ref="AB168:AB175" si="167">IF(J168&gt;=I168,"Вірно","Помилка")</f>
        <v>Вірно</v>
      </c>
      <c r="AC168" s="15" t="str">
        <f t="shared" ref="AC168:AC175" si="168">IF(F168&gt;=K168,"Вірно","Помилка")</f>
        <v>Вірно</v>
      </c>
      <c r="AD168" s="15" t="str">
        <f t="shared" ref="AD168:AD175" si="169">IF(F168&gt;=L168,"Вірно","Помилка")</f>
        <v>Вірно</v>
      </c>
      <c r="AE168" s="15" t="str">
        <f t="shared" ref="AE168:AE175" si="170">IF(M168&gt;=N168,"Вірно","Помилка")</f>
        <v>Вірно</v>
      </c>
      <c r="AF168" s="15" t="str">
        <f t="shared" ref="AF168:AF175" si="171">IF(M168&gt;=O168,"Вірно","Помилка")</f>
        <v>Вірно</v>
      </c>
      <c r="AG168" s="15" t="str">
        <f t="shared" ref="AG168:AG175" si="172">IF(P168&gt;=Q168,"Вірно","Помилка")</f>
        <v>Вірно</v>
      </c>
      <c r="AH168" s="15" t="str">
        <f t="shared" ref="AH168:AH175" si="173">IF(P168&gt;=R168,"Вірно","Помилка")</f>
        <v>Вірно</v>
      </c>
      <c r="AI168" s="15" t="str">
        <f t="shared" ref="AI168:AI175" si="174">IF(P168&gt;=T168,"Вірно","Помилка")</f>
        <v>Вірно</v>
      </c>
      <c r="AJ168" s="15" t="str">
        <f t="shared" ref="AJ168:AJ175" si="175">IF(T168&gt;=S168,"Вірно","Помилка")</f>
        <v>Вірно</v>
      </c>
      <c r="AK168" s="15" t="str">
        <f t="shared" ref="AK168:AK175" si="176">IF(P168&gt;=U168,"Вірно","Помилка")</f>
        <v>Вірно</v>
      </c>
      <c r="AL168" s="15" t="str">
        <f t="shared" ref="AL168:AL175" si="177">IF(P168&gt;=V168,"Вірно","Помилка")</f>
        <v>Вірно</v>
      </c>
      <c r="AM168" s="15" t="str">
        <f t="shared" ref="AM168:AM179" si="178">IF((I168+K168+L168)&lt;=F168,"Вірно","Помилка")</f>
        <v>Вірно</v>
      </c>
      <c r="AN168" s="15" t="str">
        <f t="shared" ref="AN168:AN179" si="179">IF((J168+L168)&lt;=F168,"Вірно","Помилка")</f>
        <v>Вірно</v>
      </c>
      <c r="AO168" s="15" t="str">
        <f t="shared" ref="AO168:AO179" si="180">IF((N168+O168)&lt;=M168,"Вірно","Помилка")</f>
        <v>Вірно</v>
      </c>
      <c r="AP168" s="15" t="str">
        <f t="shared" ref="AP168:AP179" si="181">IF((S168+U168+V168)&lt;=P168,"Вірно","Помилка")</f>
        <v>Вірно</v>
      </c>
      <c r="AQ168" s="15" t="str">
        <f t="shared" ref="AQ168:AQ179" si="182">IF((T168+V168)&lt;=P168,"Вірно","Помилка")</f>
        <v>Вірно</v>
      </c>
    </row>
    <row r="169" spans="1:43" s="87" customFormat="1" ht="15" customHeight="1" x14ac:dyDescent="0.25">
      <c r="A169" s="65" t="s">
        <v>766</v>
      </c>
      <c r="B169" s="72" t="s">
        <v>144</v>
      </c>
      <c r="C169" s="89" t="s">
        <v>511</v>
      </c>
      <c r="D169" s="45" t="s">
        <v>145</v>
      </c>
      <c r="E169" s="46">
        <v>2721</v>
      </c>
      <c r="F169" s="46">
        <v>747</v>
      </c>
      <c r="G169" s="46">
        <v>283</v>
      </c>
      <c r="H169" s="46">
        <v>208</v>
      </c>
      <c r="I169" s="46">
        <v>103</v>
      </c>
      <c r="J169" s="46">
        <v>190</v>
      </c>
      <c r="K169" s="46">
        <v>214</v>
      </c>
      <c r="L169" s="46">
        <v>62</v>
      </c>
      <c r="M169" s="46">
        <v>329</v>
      </c>
      <c r="N169" s="46">
        <v>195</v>
      </c>
      <c r="O169" s="46">
        <v>9</v>
      </c>
      <c r="P169" s="46">
        <v>3416</v>
      </c>
      <c r="Q169" s="46">
        <v>1331</v>
      </c>
      <c r="R169" s="46">
        <v>762</v>
      </c>
      <c r="S169" s="46">
        <v>187</v>
      </c>
      <c r="T169" s="46">
        <v>356</v>
      </c>
      <c r="U169" s="46">
        <v>897</v>
      </c>
      <c r="V169" s="136">
        <v>341</v>
      </c>
      <c r="X169" s="15" t="str">
        <f t="shared" si="164"/>
        <v>Вірно</v>
      </c>
      <c r="Y169" s="15" t="str">
        <f t="shared" si="164"/>
        <v>Вірно</v>
      </c>
      <c r="Z169" s="15" t="str">
        <f t="shared" si="165"/>
        <v>Вірно</v>
      </c>
      <c r="AA169" s="15" t="str">
        <f t="shared" si="166"/>
        <v>Вірно</v>
      </c>
      <c r="AB169" s="15" t="str">
        <f t="shared" si="167"/>
        <v>Вірно</v>
      </c>
      <c r="AC169" s="15" t="str">
        <f t="shared" si="168"/>
        <v>Вірно</v>
      </c>
      <c r="AD169" s="15" t="str">
        <f t="shared" si="169"/>
        <v>Вірно</v>
      </c>
      <c r="AE169" s="15" t="str">
        <f t="shared" si="170"/>
        <v>Вірно</v>
      </c>
      <c r="AF169" s="15" t="str">
        <f t="shared" si="171"/>
        <v>Вірно</v>
      </c>
      <c r="AG169" s="15" t="str">
        <f t="shared" si="172"/>
        <v>Вірно</v>
      </c>
      <c r="AH169" s="15" t="str">
        <f t="shared" si="173"/>
        <v>Вірно</v>
      </c>
      <c r="AI169" s="15" t="str">
        <f t="shared" si="174"/>
        <v>Вірно</v>
      </c>
      <c r="AJ169" s="15" t="str">
        <f t="shared" si="175"/>
        <v>Вірно</v>
      </c>
      <c r="AK169" s="15" t="str">
        <f t="shared" si="176"/>
        <v>Вірно</v>
      </c>
      <c r="AL169" s="15" t="str">
        <f t="shared" si="177"/>
        <v>Вірно</v>
      </c>
      <c r="AM169" s="15" t="str">
        <f t="shared" si="178"/>
        <v>Вірно</v>
      </c>
      <c r="AN169" s="15" t="str">
        <f t="shared" si="179"/>
        <v>Вірно</v>
      </c>
      <c r="AO169" s="15" t="str">
        <f t="shared" si="180"/>
        <v>Вірно</v>
      </c>
      <c r="AP169" s="15" t="str">
        <f t="shared" si="181"/>
        <v>Вірно</v>
      </c>
      <c r="AQ169" s="15" t="str">
        <f t="shared" si="182"/>
        <v>Вірно</v>
      </c>
    </row>
    <row r="170" spans="1:43" s="87" customFormat="1" ht="26.25" customHeight="1" x14ac:dyDescent="0.25">
      <c r="A170" s="65" t="s">
        <v>753</v>
      </c>
      <c r="B170" s="92" t="s">
        <v>226</v>
      </c>
      <c r="C170" s="93" t="s">
        <v>333</v>
      </c>
      <c r="D170" s="39" t="s">
        <v>146</v>
      </c>
      <c r="E170" s="40">
        <v>687</v>
      </c>
      <c r="F170" s="40">
        <v>157</v>
      </c>
      <c r="G170" s="40">
        <v>69</v>
      </c>
      <c r="H170" s="40">
        <v>36</v>
      </c>
      <c r="I170" s="40">
        <v>24</v>
      </c>
      <c r="J170" s="40">
        <v>66</v>
      </c>
      <c r="K170" s="40">
        <v>25</v>
      </c>
      <c r="L170" s="40">
        <v>32</v>
      </c>
      <c r="M170" s="40">
        <v>99</v>
      </c>
      <c r="N170" s="40">
        <v>60</v>
      </c>
      <c r="O170" s="40">
        <v>5</v>
      </c>
      <c r="P170" s="40">
        <v>1655</v>
      </c>
      <c r="Q170" s="40">
        <v>776</v>
      </c>
      <c r="R170" s="40">
        <v>621</v>
      </c>
      <c r="S170" s="40">
        <v>126</v>
      </c>
      <c r="T170" s="40">
        <v>275</v>
      </c>
      <c r="U170" s="40">
        <v>342</v>
      </c>
      <c r="V170" s="137">
        <v>260</v>
      </c>
      <c r="X170" s="15" t="str">
        <f t="shared" si="164"/>
        <v>Вірно</v>
      </c>
      <c r="Y170" s="15" t="str">
        <f t="shared" si="164"/>
        <v>Вірно</v>
      </c>
      <c r="Z170" s="15" t="str">
        <f t="shared" si="165"/>
        <v>Вірно</v>
      </c>
      <c r="AA170" s="15" t="str">
        <f t="shared" si="166"/>
        <v>Вірно</v>
      </c>
      <c r="AB170" s="15" t="str">
        <f t="shared" si="167"/>
        <v>Вірно</v>
      </c>
      <c r="AC170" s="15" t="str">
        <f t="shared" si="168"/>
        <v>Вірно</v>
      </c>
      <c r="AD170" s="15" t="str">
        <f t="shared" si="169"/>
        <v>Вірно</v>
      </c>
      <c r="AE170" s="15" t="str">
        <f t="shared" si="170"/>
        <v>Вірно</v>
      </c>
      <c r="AF170" s="15" t="str">
        <f t="shared" si="171"/>
        <v>Вірно</v>
      </c>
      <c r="AG170" s="15" t="str">
        <f t="shared" si="172"/>
        <v>Вірно</v>
      </c>
      <c r="AH170" s="15" t="str">
        <f t="shared" si="173"/>
        <v>Вірно</v>
      </c>
      <c r="AI170" s="15" t="str">
        <f t="shared" si="174"/>
        <v>Вірно</v>
      </c>
      <c r="AJ170" s="15" t="str">
        <f t="shared" si="175"/>
        <v>Вірно</v>
      </c>
      <c r="AK170" s="15" t="str">
        <f t="shared" si="176"/>
        <v>Вірно</v>
      </c>
      <c r="AL170" s="15" t="str">
        <f t="shared" si="177"/>
        <v>Вірно</v>
      </c>
      <c r="AM170" s="15" t="str">
        <f t="shared" si="178"/>
        <v>Вірно</v>
      </c>
      <c r="AN170" s="15" t="str">
        <f t="shared" si="179"/>
        <v>Вірно</v>
      </c>
      <c r="AO170" s="15" t="str">
        <f t="shared" si="180"/>
        <v>Вірно</v>
      </c>
      <c r="AP170" s="15" t="str">
        <f t="shared" si="181"/>
        <v>Вірно</v>
      </c>
      <c r="AQ170" s="15" t="str">
        <f t="shared" si="182"/>
        <v>Вірно</v>
      </c>
    </row>
    <row r="171" spans="1:43" s="87" customFormat="1" ht="15" customHeight="1" x14ac:dyDescent="0.25">
      <c r="A171" s="65" t="s">
        <v>767</v>
      </c>
      <c r="B171" s="72" t="s">
        <v>227</v>
      </c>
      <c r="C171" s="89" t="s">
        <v>512</v>
      </c>
      <c r="D171" s="45" t="s">
        <v>147</v>
      </c>
      <c r="E171" s="46">
        <v>138</v>
      </c>
      <c r="F171" s="46">
        <v>43</v>
      </c>
      <c r="G171" s="46">
        <v>11</v>
      </c>
      <c r="H171" s="46">
        <v>11</v>
      </c>
      <c r="I171" s="46">
        <v>8</v>
      </c>
      <c r="J171" s="46">
        <v>27</v>
      </c>
      <c r="K171" s="46">
        <v>4</v>
      </c>
      <c r="L171" s="46">
        <v>1</v>
      </c>
      <c r="M171" s="46">
        <v>28</v>
      </c>
      <c r="N171" s="46">
        <v>17</v>
      </c>
      <c r="O171" s="46">
        <v>2</v>
      </c>
      <c r="P171" s="46">
        <v>178</v>
      </c>
      <c r="Q171" s="46">
        <v>52</v>
      </c>
      <c r="R171" s="46">
        <v>30</v>
      </c>
      <c r="S171" s="46">
        <v>20</v>
      </c>
      <c r="T171" s="46">
        <v>49</v>
      </c>
      <c r="U171" s="46">
        <v>40</v>
      </c>
      <c r="V171" s="136">
        <v>8</v>
      </c>
      <c r="X171" s="15" t="str">
        <f t="shared" si="164"/>
        <v>Вірно</v>
      </c>
      <c r="Y171" s="15" t="str">
        <f t="shared" si="164"/>
        <v>Вірно</v>
      </c>
      <c r="Z171" s="15" t="str">
        <f t="shared" si="165"/>
        <v>Вірно</v>
      </c>
      <c r="AA171" s="15" t="str">
        <f t="shared" si="166"/>
        <v>Вірно</v>
      </c>
      <c r="AB171" s="15" t="str">
        <f t="shared" si="167"/>
        <v>Вірно</v>
      </c>
      <c r="AC171" s="15" t="str">
        <f t="shared" si="168"/>
        <v>Вірно</v>
      </c>
      <c r="AD171" s="15" t="str">
        <f t="shared" si="169"/>
        <v>Вірно</v>
      </c>
      <c r="AE171" s="15" t="str">
        <f t="shared" si="170"/>
        <v>Вірно</v>
      </c>
      <c r="AF171" s="15" t="str">
        <f t="shared" si="171"/>
        <v>Вірно</v>
      </c>
      <c r="AG171" s="15" t="str">
        <f t="shared" si="172"/>
        <v>Вірно</v>
      </c>
      <c r="AH171" s="15" t="str">
        <f t="shared" si="173"/>
        <v>Вірно</v>
      </c>
      <c r="AI171" s="15" t="str">
        <f t="shared" si="174"/>
        <v>Вірно</v>
      </c>
      <c r="AJ171" s="15" t="str">
        <f t="shared" si="175"/>
        <v>Вірно</v>
      </c>
      <c r="AK171" s="15" t="str">
        <f t="shared" si="176"/>
        <v>Вірно</v>
      </c>
      <c r="AL171" s="15" t="str">
        <f t="shared" si="177"/>
        <v>Вірно</v>
      </c>
      <c r="AM171" s="15" t="str">
        <f t="shared" si="178"/>
        <v>Вірно</v>
      </c>
      <c r="AN171" s="15" t="str">
        <f t="shared" si="179"/>
        <v>Вірно</v>
      </c>
      <c r="AO171" s="15" t="str">
        <f t="shared" si="180"/>
        <v>Вірно</v>
      </c>
      <c r="AP171" s="15" t="str">
        <f t="shared" si="181"/>
        <v>Вірно</v>
      </c>
      <c r="AQ171" s="15" t="str">
        <f t="shared" si="182"/>
        <v>Вірно</v>
      </c>
    </row>
    <row r="172" spans="1:43" s="87" customFormat="1" ht="15" customHeight="1" x14ac:dyDescent="0.25">
      <c r="A172" s="65" t="s">
        <v>754</v>
      </c>
      <c r="B172" s="92" t="s">
        <v>148</v>
      </c>
      <c r="C172" s="93" t="s">
        <v>334</v>
      </c>
      <c r="D172" s="39" t="s">
        <v>149</v>
      </c>
      <c r="E172" s="40">
        <v>4880</v>
      </c>
      <c r="F172" s="40">
        <v>292</v>
      </c>
      <c r="G172" s="40">
        <v>178</v>
      </c>
      <c r="H172" s="40">
        <v>88</v>
      </c>
      <c r="I172" s="40">
        <v>2</v>
      </c>
      <c r="J172" s="40">
        <v>11</v>
      </c>
      <c r="K172" s="40">
        <v>131</v>
      </c>
      <c r="L172" s="40">
        <v>24</v>
      </c>
      <c r="M172" s="40">
        <v>259</v>
      </c>
      <c r="N172" s="40">
        <v>104</v>
      </c>
      <c r="O172" s="40">
        <v>44</v>
      </c>
      <c r="P172" s="40">
        <v>7540</v>
      </c>
      <c r="Q172" s="40">
        <v>5713</v>
      </c>
      <c r="R172" s="40">
        <v>3109</v>
      </c>
      <c r="S172" s="40">
        <v>5</v>
      </c>
      <c r="T172" s="40">
        <v>15</v>
      </c>
      <c r="U172" s="40">
        <v>2891</v>
      </c>
      <c r="V172" s="137">
        <v>711</v>
      </c>
      <c r="X172" s="15" t="str">
        <f t="shared" si="164"/>
        <v>Вірно</v>
      </c>
      <c r="Y172" s="15" t="str">
        <f t="shared" si="164"/>
        <v>Вірно</v>
      </c>
      <c r="Z172" s="15" t="str">
        <f t="shared" si="165"/>
        <v>Вірно</v>
      </c>
      <c r="AA172" s="15" t="str">
        <f t="shared" si="166"/>
        <v>Вірно</v>
      </c>
      <c r="AB172" s="15" t="str">
        <f t="shared" si="167"/>
        <v>Вірно</v>
      </c>
      <c r="AC172" s="15" t="str">
        <f t="shared" si="168"/>
        <v>Вірно</v>
      </c>
      <c r="AD172" s="15" t="str">
        <f t="shared" si="169"/>
        <v>Вірно</v>
      </c>
      <c r="AE172" s="15" t="str">
        <f t="shared" si="170"/>
        <v>Вірно</v>
      </c>
      <c r="AF172" s="15" t="str">
        <f t="shared" si="171"/>
        <v>Вірно</v>
      </c>
      <c r="AG172" s="15" t="str">
        <f t="shared" si="172"/>
        <v>Вірно</v>
      </c>
      <c r="AH172" s="15" t="str">
        <f t="shared" si="173"/>
        <v>Вірно</v>
      </c>
      <c r="AI172" s="15" t="str">
        <f t="shared" si="174"/>
        <v>Вірно</v>
      </c>
      <c r="AJ172" s="15" t="str">
        <f t="shared" si="175"/>
        <v>Вірно</v>
      </c>
      <c r="AK172" s="15" t="str">
        <f t="shared" si="176"/>
        <v>Вірно</v>
      </c>
      <c r="AL172" s="15" t="str">
        <f t="shared" si="177"/>
        <v>Вірно</v>
      </c>
      <c r="AM172" s="15" t="str">
        <f t="shared" si="178"/>
        <v>Вірно</v>
      </c>
      <c r="AN172" s="15" t="str">
        <f t="shared" si="179"/>
        <v>Вірно</v>
      </c>
      <c r="AO172" s="15" t="str">
        <f t="shared" si="180"/>
        <v>Вірно</v>
      </c>
      <c r="AP172" s="15" t="str">
        <f t="shared" si="181"/>
        <v>Вірно</v>
      </c>
      <c r="AQ172" s="15" t="str">
        <f t="shared" si="182"/>
        <v>Вірно</v>
      </c>
    </row>
    <row r="173" spans="1:43" s="87" customFormat="1" ht="15" customHeight="1" x14ac:dyDescent="0.25">
      <c r="A173" s="65" t="s">
        <v>768</v>
      </c>
      <c r="B173" s="72" t="s">
        <v>228</v>
      </c>
      <c r="C173" s="89" t="s">
        <v>513</v>
      </c>
      <c r="D173" s="45" t="s">
        <v>150</v>
      </c>
      <c r="E173" s="46">
        <v>4003</v>
      </c>
      <c r="F173" s="46">
        <v>237</v>
      </c>
      <c r="G173" s="46">
        <v>145</v>
      </c>
      <c r="H173" s="46">
        <v>76</v>
      </c>
      <c r="I173" s="46">
        <v>1</v>
      </c>
      <c r="J173" s="46">
        <v>7</v>
      </c>
      <c r="K173" s="46">
        <v>112</v>
      </c>
      <c r="L173" s="46">
        <v>11</v>
      </c>
      <c r="M173" s="46">
        <v>216</v>
      </c>
      <c r="N173" s="46">
        <v>97</v>
      </c>
      <c r="O173" s="46">
        <v>37</v>
      </c>
      <c r="P173" s="46">
        <v>6226</v>
      </c>
      <c r="Q173" s="46">
        <v>4870</v>
      </c>
      <c r="R173" s="46">
        <v>2702</v>
      </c>
      <c r="S173" s="46">
        <v>2</v>
      </c>
      <c r="T173" s="46">
        <v>11</v>
      </c>
      <c r="U173" s="46">
        <v>2610</v>
      </c>
      <c r="V173" s="136">
        <v>417</v>
      </c>
      <c r="X173" s="15" t="str">
        <f t="shared" si="164"/>
        <v>Вірно</v>
      </c>
      <c r="Y173" s="15" t="str">
        <f t="shared" si="164"/>
        <v>Вірно</v>
      </c>
      <c r="Z173" s="15" t="str">
        <f t="shared" si="165"/>
        <v>Вірно</v>
      </c>
      <c r="AA173" s="15" t="str">
        <f t="shared" si="166"/>
        <v>Вірно</v>
      </c>
      <c r="AB173" s="15" t="str">
        <f t="shared" si="167"/>
        <v>Вірно</v>
      </c>
      <c r="AC173" s="15" t="str">
        <f t="shared" si="168"/>
        <v>Вірно</v>
      </c>
      <c r="AD173" s="15" t="str">
        <f t="shared" si="169"/>
        <v>Вірно</v>
      </c>
      <c r="AE173" s="15" t="str">
        <f t="shared" si="170"/>
        <v>Вірно</v>
      </c>
      <c r="AF173" s="15" t="str">
        <f t="shared" si="171"/>
        <v>Вірно</v>
      </c>
      <c r="AG173" s="15" t="str">
        <f t="shared" si="172"/>
        <v>Вірно</v>
      </c>
      <c r="AH173" s="15" t="str">
        <f t="shared" si="173"/>
        <v>Вірно</v>
      </c>
      <c r="AI173" s="15" t="str">
        <f t="shared" si="174"/>
        <v>Вірно</v>
      </c>
      <c r="AJ173" s="15" t="str">
        <f t="shared" si="175"/>
        <v>Вірно</v>
      </c>
      <c r="AK173" s="15" t="str">
        <f t="shared" si="176"/>
        <v>Вірно</v>
      </c>
      <c r="AL173" s="15" t="str">
        <f t="shared" si="177"/>
        <v>Вірно</v>
      </c>
      <c r="AM173" s="15" t="str">
        <f t="shared" si="178"/>
        <v>Вірно</v>
      </c>
      <c r="AN173" s="15" t="str">
        <f t="shared" si="179"/>
        <v>Вірно</v>
      </c>
      <c r="AO173" s="15" t="str">
        <f t="shared" si="180"/>
        <v>Вірно</v>
      </c>
      <c r="AP173" s="15" t="str">
        <f t="shared" si="181"/>
        <v>Вірно</v>
      </c>
      <c r="AQ173" s="15" t="str">
        <f t="shared" si="182"/>
        <v>Вірно</v>
      </c>
    </row>
    <row r="174" spans="1:43" s="87" customFormat="1" ht="15" customHeight="1" x14ac:dyDescent="0.25">
      <c r="A174" s="65" t="s">
        <v>755</v>
      </c>
      <c r="B174" s="92" t="s">
        <v>151</v>
      </c>
      <c r="C174" s="93" t="s">
        <v>335</v>
      </c>
      <c r="D174" s="39" t="s">
        <v>152</v>
      </c>
      <c r="E174" s="40">
        <v>26506</v>
      </c>
      <c r="F174" s="40">
        <v>1426</v>
      </c>
      <c r="G174" s="40">
        <v>755</v>
      </c>
      <c r="H174" s="40">
        <v>753</v>
      </c>
      <c r="I174" s="40">
        <v>483</v>
      </c>
      <c r="J174" s="40">
        <v>629</v>
      </c>
      <c r="K174" s="40">
        <v>369</v>
      </c>
      <c r="L174" s="40">
        <v>45</v>
      </c>
      <c r="M174" s="40">
        <v>1334</v>
      </c>
      <c r="N174" s="40">
        <v>199</v>
      </c>
      <c r="O174" s="40">
        <v>487</v>
      </c>
      <c r="P174" s="40">
        <v>52509</v>
      </c>
      <c r="Q174" s="40">
        <v>33377</v>
      </c>
      <c r="R174" s="40">
        <v>28559</v>
      </c>
      <c r="S174" s="40">
        <v>5707</v>
      </c>
      <c r="T174" s="40">
        <v>8232</v>
      </c>
      <c r="U174" s="40">
        <v>15295</v>
      </c>
      <c r="V174" s="137">
        <v>3996</v>
      </c>
      <c r="X174" s="15" t="str">
        <f t="shared" si="164"/>
        <v>Вірно</v>
      </c>
      <c r="Y174" s="15" t="str">
        <f t="shared" si="164"/>
        <v>Вірно</v>
      </c>
      <c r="Z174" s="15" t="str">
        <f t="shared" si="165"/>
        <v>Вірно</v>
      </c>
      <c r="AA174" s="15" t="str">
        <f t="shared" si="166"/>
        <v>Вірно</v>
      </c>
      <c r="AB174" s="15" t="str">
        <f t="shared" si="167"/>
        <v>Вірно</v>
      </c>
      <c r="AC174" s="15" t="str">
        <f t="shared" si="168"/>
        <v>Вірно</v>
      </c>
      <c r="AD174" s="15" t="str">
        <f t="shared" si="169"/>
        <v>Вірно</v>
      </c>
      <c r="AE174" s="15" t="str">
        <f t="shared" si="170"/>
        <v>Вірно</v>
      </c>
      <c r="AF174" s="15" t="str">
        <f t="shared" si="171"/>
        <v>Вірно</v>
      </c>
      <c r="AG174" s="15" t="str">
        <f t="shared" si="172"/>
        <v>Вірно</v>
      </c>
      <c r="AH174" s="15" t="str">
        <f t="shared" si="173"/>
        <v>Вірно</v>
      </c>
      <c r="AI174" s="15" t="str">
        <f t="shared" si="174"/>
        <v>Вірно</v>
      </c>
      <c r="AJ174" s="15" t="str">
        <f t="shared" si="175"/>
        <v>Вірно</v>
      </c>
      <c r="AK174" s="15" t="str">
        <f t="shared" si="176"/>
        <v>Вірно</v>
      </c>
      <c r="AL174" s="15" t="str">
        <f t="shared" si="177"/>
        <v>Вірно</v>
      </c>
      <c r="AM174" s="15" t="str">
        <f t="shared" si="178"/>
        <v>Вірно</v>
      </c>
      <c r="AN174" s="15" t="str">
        <f t="shared" si="179"/>
        <v>Вірно</v>
      </c>
      <c r="AO174" s="15" t="str">
        <f t="shared" si="180"/>
        <v>Вірно</v>
      </c>
      <c r="AP174" s="15" t="str">
        <f t="shared" si="181"/>
        <v>Вірно</v>
      </c>
      <c r="AQ174" s="15" t="str">
        <f t="shared" si="182"/>
        <v>Вірно</v>
      </c>
    </row>
    <row r="175" spans="1:43" s="87" customFormat="1" ht="15" customHeight="1" x14ac:dyDescent="0.25">
      <c r="A175" s="65"/>
      <c r="B175" s="132" t="s">
        <v>231</v>
      </c>
      <c r="C175" s="133"/>
      <c r="D175" s="133"/>
      <c r="E175" s="133"/>
      <c r="F175" s="133"/>
      <c r="G175" s="133"/>
      <c r="H175" s="133"/>
      <c r="I175" s="133"/>
      <c r="J175" s="133"/>
      <c r="K175" s="133"/>
      <c r="L175" s="133"/>
      <c r="M175" s="133"/>
      <c r="N175" s="133"/>
      <c r="O175" s="133"/>
      <c r="P175" s="133"/>
      <c r="Q175" s="133"/>
      <c r="R175" s="133"/>
      <c r="S175" s="133"/>
      <c r="T175" s="133"/>
      <c r="U175" s="133"/>
      <c r="V175" s="134"/>
      <c r="X175" s="15" t="str">
        <f t="shared" si="164"/>
        <v>Вірно</v>
      </c>
      <c r="Y175" s="15" t="str">
        <f t="shared" si="164"/>
        <v>Вірно</v>
      </c>
      <c r="Z175" s="15" t="str">
        <f t="shared" si="165"/>
        <v>Вірно</v>
      </c>
      <c r="AA175" s="15" t="str">
        <f t="shared" si="166"/>
        <v>Вірно</v>
      </c>
      <c r="AB175" s="15" t="str">
        <f t="shared" si="167"/>
        <v>Вірно</v>
      </c>
      <c r="AC175" s="15" t="str">
        <f t="shared" si="168"/>
        <v>Вірно</v>
      </c>
      <c r="AD175" s="15" t="str">
        <f t="shared" si="169"/>
        <v>Вірно</v>
      </c>
      <c r="AE175" s="15" t="str">
        <f t="shared" si="170"/>
        <v>Вірно</v>
      </c>
      <c r="AF175" s="15" t="str">
        <f t="shared" si="171"/>
        <v>Вірно</v>
      </c>
      <c r="AG175" s="15" t="str">
        <f t="shared" si="172"/>
        <v>Вірно</v>
      </c>
      <c r="AH175" s="15" t="str">
        <f t="shared" si="173"/>
        <v>Вірно</v>
      </c>
      <c r="AI175" s="15" t="str">
        <f t="shared" si="174"/>
        <v>Вірно</v>
      </c>
      <c r="AJ175" s="15" t="str">
        <f t="shared" si="175"/>
        <v>Вірно</v>
      </c>
      <c r="AK175" s="15" t="str">
        <f t="shared" si="176"/>
        <v>Вірно</v>
      </c>
      <c r="AL175" s="15" t="str">
        <f t="shared" si="177"/>
        <v>Вірно</v>
      </c>
      <c r="AM175" s="15" t="str">
        <f t="shared" si="178"/>
        <v>Вірно</v>
      </c>
      <c r="AN175" s="15" t="str">
        <f t="shared" si="179"/>
        <v>Вірно</v>
      </c>
      <c r="AO175" s="15" t="str">
        <f t="shared" si="180"/>
        <v>Вірно</v>
      </c>
      <c r="AP175" s="15" t="str">
        <f t="shared" si="181"/>
        <v>Вірно</v>
      </c>
      <c r="AQ175" s="15" t="str">
        <f t="shared" si="182"/>
        <v>Вірно</v>
      </c>
    </row>
    <row r="176" spans="1:43" s="87" customFormat="1" ht="15" customHeight="1" x14ac:dyDescent="0.25">
      <c r="A176" s="65" t="s">
        <v>769</v>
      </c>
      <c r="B176" s="72" t="s">
        <v>154</v>
      </c>
      <c r="C176" s="89" t="s">
        <v>514</v>
      </c>
      <c r="D176" s="45" t="s">
        <v>155</v>
      </c>
      <c r="E176" s="46">
        <v>21938</v>
      </c>
      <c r="F176" s="46">
        <v>1057</v>
      </c>
      <c r="G176" s="46">
        <v>594</v>
      </c>
      <c r="H176" s="46">
        <v>591</v>
      </c>
      <c r="I176" s="46">
        <v>439</v>
      </c>
      <c r="J176" s="46">
        <v>566</v>
      </c>
      <c r="K176" s="46">
        <v>242</v>
      </c>
      <c r="L176" s="46">
        <v>32</v>
      </c>
      <c r="M176" s="46">
        <v>1018</v>
      </c>
      <c r="N176" s="46">
        <v>179</v>
      </c>
      <c r="O176" s="46">
        <v>284</v>
      </c>
      <c r="P176" s="46">
        <v>42166</v>
      </c>
      <c r="Q176" s="46">
        <v>27155</v>
      </c>
      <c r="R176" s="46">
        <v>23346</v>
      </c>
      <c r="S176" s="46">
        <v>4876</v>
      </c>
      <c r="T176" s="46">
        <v>7137</v>
      </c>
      <c r="U176" s="46">
        <v>12464</v>
      </c>
      <c r="V176" s="46">
        <v>2983</v>
      </c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</row>
    <row r="177" spans="1:43" s="87" customFormat="1" ht="15" customHeight="1" x14ac:dyDescent="0.25">
      <c r="A177" s="65" t="s">
        <v>770</v>
      </c>
      <c r="B177" s="72" t="s">
        <v>156</v>
      </c>
      <c r="C177" s="89" t="s">
        <v>515</v>
      </c>
      <c r="D177" s="45" t="s">
        <v>157</v>
      </c>
      <c r="E177" s="46">
        <v>4129</v>
      </c>
      <c r="F177" s="46">
        <v>208</v>
      </c>
      <c r="G177" s="46">
        <v>136</v>
      </c>
      <c r="H177" s="46">
        <v>129</v>
      </c>
      <c r="I177" s="46">
        <v>32</v>
      </c>
      <c r="J177" s="46">
        <v>58</v>
      </c>
      <c r="K177" s="46">
        <v>100</v>
      </c>
      <c r="L177" s="46">
        <v>10</v>
      </c>
      <c r="M177" s="46">
        <v>306</v>
      </c>
      <c r="N177" s="46">
        <v>17</v>
      </c>
      <c r="O177" s="46">
        <v>188</v>
      </c>
      <c r="P177" s="46">
        <v>9830</v>
      </c>
      <c r="Q177" s="46">
        <v>5406</v>
      </c>
      <c r="R177" s="46">
        <v>4867</v>
      </c>
      <c r="S177" s="46">
        <v>657</v>
      </c>
      <c r="T177" s="46">
        <v>965</v>
      </c>
      <c r="U177" s="46">
        <v>2331</v>
      </c>
      <c r="V177" s="46">
        <v>911</v>
      </c>
      <c r="X177" s="15" t="str">
        <f t="shared" ref="X177:Y179" si="183">IF(E177&gt;=F177,"Вірно","Помилка")</f>
        <v>Вірно</v>
      </c>
      <c r="Y177" s="15" t="str">
        <f t="shared" si="183"/>
        <v>Вірно</v>
      </c>
      <c r="Z177" s="15" t="str">
        <f t="shared" ref="Z177:Z179" si="184">IF(F177&gt;=H177,"Вірно","Помилка")</f>
        <v>Вірно</v>
      </c>
      <c r="AA177" s="15" t="str">
        <f t="shared" ref="AA177:AA179" si="185">IF(F177&gt;=J177,"Вірно","Помилка")</f>
        <v>Вірно</v>
      </c>
      <c r="AB177" s="15" t="str">
        <f t="shared" ref="AB177:AB179" si="186">IF(J177&gt;=I177,"Вірно","Помилка")</f>
        <v>Вірно</v>
      </c>
      <c r="AC177" s="15" t="str">
        <f t="shared" ref="AC177:AC179" si="187">IF(F177&gt;=K177,"Вірно","Помилка")</f>
        <v>Вірно</v>
      </c>
      <c r="AD177" s="15" t="str">
        <f t="shared" ref="AD177:AD179" si="188">IF(F177&gt;=L177,"Вірно","Помилка")</f>
        <v>Вірно</v>
      </c>
      <c r="AE177" s="15" t="str">
        <f t="shared" ref="AE177:AE179" si="189">IF(M177&gt;=N177,"Вірно","Помилка")</f>
        <v>Вірно</v>
      </c>
      <c r="AF177" s="15" t="str">
        <f t="shared" ref="AF177:AF179" si="190">IF(M177&gt;=O177,"Вірно","Помилка")</f>
        <v>Вірно</v>
      </c>
      <c r="AG177" s="15" t="str">
        <f t="shared" ref="AG177:AG179" si="191">IF(P177&gt;=Q177,"Вірно","Помилка")</f>
        <v>Вірно</v>
      </c>
      <c r="AH177" s="15" t="str">
        <f t="shared" ref="AH177:AH179" si="192">IF(P177&gt;=R177,"Вірно","Помилка")</f>
        <v>Вірно</v>
      </c>
      <c r="AI177" s="15" t="str">
        <f t="shared" ref="AI177:AI179" si="193">IF(P177&gt;=T177,"Вірно","Помилка")</f>
        <v>Вірно</v>
      </c>
      <c r="AJ177" s="15" t="str">
        <f t="shared" ref="AJ177:AJ179" si="194">IF(T177&gt;=S177,"Вірно","Помилка")</f>
        <v>Вірно</v>
      </c>
      <c r="AK177" s="15" t="str">
        <f t="shared" ref="AK177:AK179" si="195">IF(P177&gt;=U177,"Вірно","Помилка")</f>
        <v>Вірно</v>
      </c>
      <c r="AL177" s="15" t="str">
        <f t="shared" ref="AL177:AL179" si="196">IF(P177&gt;=V177,"Вірно","Помилка")</f>
        <v>Вірно</v>
      </c>
      <c r="AM177" s="15" t="str">
        <f t="shared" si="178"/>
        <v>Вірно</v>
      </c>
      <c r="AN177" s="15" t="str">
        <f t="shared" si="179"/>
        <v>Вірно</v>
      </c>
      <c r="AO177" s="15" t="str">
        <f t="shared" si="180"/>
        <v>Вірно</v>
      </c>
      <c r="AP177" s="15" t="str">
        <f t="shared" si="181"/>
        <v>Вірно</v>
      </c>
      <c r="AQ177" s="15" t="str">
        <f t="shared" si="182"/>
        <v>Вірно</v>
      </c>
    </row>
    <row r="178" spans="1:43" s="87" customFormat="1" ht="15" customHeight="1" x14ac:dyDescent="0.25">
      <c r="A178" s="65" t="s">
        <v>756</v>
      </c>
      <c r="B178" s="92" t="s">
        <v>158</v>
      </c>
      <c r="C178" s="93" t="s">
        <v>428</v>
      </c>
      <c r="D178" s="39" t="s">
        <v>159</v>
      </c>
      <c r="E178" s="40">
        <v>10360</v>
      </c>
      <c r="F178" s="40">
        <v>2342</v>
      </c>
      <c r="G178" s="40">
        <v>1380</v>
      </c>
      <c r="H178" s="40">
        <v>708</v>
      </c>
      <c r="I178" s="40">
        <v>2016</v>
      </c>
      <c r="J178" s="40">
        <v>2278</v>
      </c>
      <c r="K178" s="40">
        <v>25</v>
      </c>
      <c r="L178" s="40">
        <v>0</v>
      </c>
      <c r="M178" s="40">
        <v>1498</v>
      </c>
      <c r="N178" s="40">
        <v>1115</v>
      </c>
      <c r="O178" s="40">
        <v>32</v>
      </c>
      <c r="P178" s="40">
        <v>16495</v>
      </c>
      <c r="Q178" s="40">
        <v>8175</v>
      </c>
      <c r="R178" s="40">
        <v>4206</v>
      </c>
      <c r="S178" s="40">
        <v>13020</v>
      </c>
      <c r="T178" s="40">
        <v>15164</v>
      </c>
      <c r="U178" s="40">
        <v>302</v>
      </c>
      <c r="V178" s="40">
        <v>33</v>
      </c>
      <c r="X178" s="15" t="str">
        <f t="shared" si="183"/>
        <v>Вірно</v>
      </c>
      <c r="Y178" s="15" t="str">
        <f t="shared" si="183"/>
        <v>Вірно</v>
      </c>
      <c r="Z178" s="15" t="str">
        <f t="shared" si="184"/>
        <v>Вірно</v>
      </c>
      <c r="AA178" s="15" t="str">
        <f t="shared" si="185"/>
        <v>Вірно</v>
      </c>
      <c r="AB178" s="15" t="str">
        <f t="shared" si="186"/>
        <v>Вірно</v>
      </c>
      <c r="AC178" s="15" t="str">
        <f t="shared" si="187"/>
        <v>Вірно</v>
      </c>
      <c r="AD178" s="15" t="str">
        <f t="shared" si="188"/>
        <v>Вірно</v>
      </c>
      <c r="AE178" s="15" t="str">
        <f t="shared" si="189"/>
        <v>Вірно</v>
      </c>
      <c r="AF178" s="15" t="str">
        <f t="shared" si="190"/>
        <v>Вірно</v>
      </c>
      <c r="AG178" s="15" t="str">
        <f t="shared" si="191"/>
        <v>Вірно</v>
      </c>
      <c r="AH178" s="15" t="str">
        <f t="shared" si="192"/>
        <v>Вірно</v>
      </c>
      <c r="AI178" s="15" t="str">
        <f t="shared" si="193"/>
        <v>Вірно</v>
      </c>
      <c r="AJ178" s="15" t="str">
        <f t="shared" si="194"/>
        <v>Вірно</v>
      </c>
      <c r="AK178" s="15" t="str">
        <f t="shared" si="195"/>
        <v>Вірно</v>
      </c>
      <c r="AL178" s="15" t="str">
        <f t="shared" si="196"/>
        <v>Вірно</v>
      </c>
      <c r="AM178" s="15" t="str">
        <f t="shared" si="178"/>
        <v>Вірно</v>
      </c>
      <c r="AN178" s="15" t="str">
        <f t="shared" si="179"/>
        <v>Вірно</v>
      </c>
      <c r="AO178" s="15" t="str">
        <f t="shared" si="180"/>
        <v>Вірно</v>
      </c>
      <c r="AP178" s="15" t="str">
        <f t="shared" si="181"/>
        <v>Вірно</v>
      </c>
      <c r="AQ178" s="15" t="str">
        <f t="shared" si="182"/>
        <v>Вірно</v>
      </c>
    </row>
    <row r="179" spans="1:43" s="87" customFormat="1" ht="15" customHeight="1" x14ac:dyDescent="0.25">
      <c r="A179" s="65"/>
      <c r="B179" s="132" t="s">
        <v>232</v>
      </c>
      <c r="C179" s="133"/>
      <c r="D179" s="133"/>
      <c r="E179" s="133"/>
      <c r="F179" s="133"/>
      <c r="G179" s="133"/>
      <c r="H179" s="133"/>
      <c r="I179" s="133"/>
      <c r="J179" s="133"/>
      <c r="K179" s="133"/>
      <c r="L179" s="133"/>
      <c r="M179" s="133"/>
      <c r="N179" s="133"/>
      <c r="O179" s="133"/>
      <c r="P179" s="133"/>
      <c r="Q179" s="133"/>
      <c r="R179" s="133"/>
      <c r="S179" s="133"/>
      <c r="T179" s="133"/>
      <c r="U179" s="133"/>
      <c r="V179" s="134"/>
      <c r="X179" s="15" t="str">
        <f t="shared" si="183"/>
        <v>Вірно</v>
      </c>
      <c r="Y179" s="15" t="str">
        <f t="shared" si="183"/>
        <v>Вірно</v>
      </c>
      <c r="Z179" s="15" t="str">
        <f t="shared" si="184"/>
        <v>Вірно</v>
      </c>
      <c r="AA179" s="15" t="str">
        <f t="shared" si="185"/>
        <v>Вірно</v>
      </c>
      <c r="AB179" s="15" t="str">
        <f t="shared" si="186"/>
        <v>Вірно</v>
      </c>
      <c r="AC179" s="15" t="str">
        <f t="shared" si="187"/>
        <v>Вірно</v>
      </c>
      <c r="AD179" s="15" t="str">
        <f t="shared" si="188"/>
        <v>Вірно</v>
      </c>
      <c r="AE179" s="15" t="str">
        <f t="shared" si="189"/>
        <v>Вірно</v>
      </c>
      <c r="AF179" s="15" t="str">
        <f t="shared" si="190"/>
        <v>Вірно</v>
      </c>
      <c r="AG179" s="15" t="str">
        <f t="shared" si="191"/>
        <v>Вірно</v>
      </c>
      <c r="AH179" s="15" t="str">
        <f t="shared" si="192"/>
        <v>Вірно</v>
      </c>
      <c r="AI179" s="15" t="str">
        <f t="shared" si="193"/>
        <v>Вірно</v>
      </c>
      <c r="AJ179" s="15" t="str">
        <f t="shared" si="194"/>
        <v>Вірно</v>
      </c>
      <c r="AK179" s="15" t="str">
        <f t="shared" si="195"/>
        <v>Вірно</v>
      </c>
      <c r="AL179" s="15" t="str">
        <f t="shared" si="196"/>
        <v>Вірно</v>
      </c>
      <c r="AM179" s="15" t="str">
        <f t="shared" si="178"/>
        <v>Вірно</v>
      </c>
      <c r="AN179" s="15" t="str">
        <f t="shared" si="179"/>
        <v>Вірно</v>
      </c>
      <c r="AO179" s="15" t="str">
        <f t="shared" si="180"/>
        <v>Вірно</v>
      </c>
      <c r="AP179" s="15" t="str">
        <f t="shared" si="181"/>
        <v>Вірно</v>
      </c>
      <c r="AQ179" s="15" t="str">
        <f t="shared" si="182"/>
        <v>Вірно</v>
      </c>
    </row>
    <row r="180" spans="1:43" s="87" customFormat="1" ht="15" customHeight="1" x14ac:dyDescent="0.25">
      <c r="A180" s="65" t="s">
        <v>771</v>
      </c>
      <c r="B180" s="72" t="s">
        <v>160</v>
      </c>
      <c r="C180" s="89" t="s">
        <v>516</v>
      </c>
      <c r="D180" s="45" t="s">
        <v>161</v>
      </c>
      <c r="E180" s="46">
        <v>2630</v>
      </c>
      <c r="F180" s="46">
        <v>827</v>
      </c>
      <c r="G180" s="46">
        <v>517</v>
      </c>
      <c r="H180" s="46">
        <v>192</v>
      </c>
      <c r="I180" s="46">
        <v>767</v>
      </c>
      <c r="J180" s="46">
        <v>794</v>
      </c>
      <c r="K180" s="46">
        <v>0</v>
      </c>
      <c r="L180" s="46">
        <v>0</v>
      </c>
      <c r="M180" s="46">
        <v>373</v>
      </c>
      <c r="N180" s="46">
        <v>323</v>
      </c>
      <c r="O180" s="46">
        <v>17</v>
      </c>
      <c r="P180" s="46">
        <v>5286</v>
      </c>
      <c r="Q180" s="46">
        <v>2829</v>
      </c>
      <c r="R180" s="46">
        <v>1055</v>
      </c>
      <c r="S180" s="46">
        <v>4807</v>
      </c>
      <c r="T180" s="46">
        <v>5181</v>
      </c>
      <c r="U180" s="46">
        <v>23</v>
      </c>
      <c r="V180" s="46">
        <v>0</v>
      </c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</row>
    <row r="181" spans="1:43" s="87" customFormat="1" ht="15" customHeight="1" x14ac:dyDescent="0.25">
      <c r="A181" s="65" t="s">
        <v>772</v>
      </c>
      <c r="B181" s="72" t="s">
        <v>162</v>
      </c>
      <c r="C181" s="89" t="s">
        <v>517</v>
      </c>
      <c r="D181" s="45" t="s">
        <v>163</v>
      </c>
      <c r="E181" s="46">
        <v>685</v>
      </c>
      <c r="F181" s="46">
        <v>162</v>
      </c>
      <c r="G181" s="46">
        <v>83</v>
      </c>
      <c r="H181" s="46">
        <v>58</v>
      </c>
      <c r="I181" s="46">
        <v>123</v>
      </c>
      <c r="J181" s="46">
        <v>160</v>
      </c>
      <c r="K181" s="46">
        <v>0</v>
      </c>
      <c r="L181" s="46">
        <v>0</v>
      </c>
      <c r="M181" s="46">
        <v>158</v>
      </c>
      <c r="N181" s="46">
        <v>131</v>
      </c>
      <c r="O181" s="46">
        <v>4</v>
      </c>
      <c r="P181" s="46">
        <v>1105</v>
      </c>
      <c r="Q181" s="46">
        <v>569</v>
      </c>
      <c r="R181" s="46">
        <v>262</v>
      </c>
      <c r="S181" s="46">
        <v>851</v>
      </c>
      <c r="T181" s="46">
        <v>1031</v>
      </c>
      <c r="U181" s="46">
        <v>14</v>
      </c>
      <c r="V181" s="46">
        <v>0</v>
      </c>
      <c r="X181" s="15" t="str">
        <f t="shared" ref="X181:Y184" si="197">IF(E181&gt;=F181,"Вірно","Помилка")</f>
        <v>Вірно</v>
      </c>
      <c r="Y181" s="15" t="str">
        <f t="shared" si="197"/>
        <v>Вірно</v>
      </c>
      <c r="Z181" s="15" t="str">
        <f t="shared" ref="Z181:Z184" si="198">IF(F181&gt;=H181,"Вірно","Помилка")</f>
        <v>Вірно</v>
      </c>
      <c r="AA181" s="15" t="str">
        <f t="shared" ref="AA181:AA184" si="199">IF(F181&gt;=J181,"Вірно","Помилка")</f>
        <v>Вірно</v>
      </c>
      <c r="AB181" s="15" t="str">
        <f t="shared" ref="AB181:AB184" si="200">IF(J181&gt;=I181,"Вірно","Помилка")</f>
        <v>Вірно</v>
      </c>
      <c r="AC181" s="15" t="str">
        <f t="shared" ref="AC181:AC184" si="201">IF(F181&gt;=K181,"Вірно","Помилка")</f>
        <v>Вірно</v>
      </c>
      <c r="AD181" s="15" t="str">
        <f t="shared" ref="AD181:AD184" si="202">IF(F181&gt;=L181,"Вірно","Помилка")</f>
        <v>Вірно</v>
      </c>
      <c r="AE181" s="15" t="str">
        <f t="shared" ref="AE181:AE184" si="203">IF(M181&gt;=N181,"Вірно","Помилка")</f>
        <v>Вірно</v>
      </c>
      <c r="AF181" s="15" t="str">
        <f t="shared" ref="AF181:AF184" si="204">IF(M181&gt;=O181,"Вірно","Помилка")</f>
        <v>Вірно</v>
      </c>
      <c r="AG181" s="15" t="str">
        <f t="shared" ref="AG181:AG184" si="205">IF(P181&gt;=Q181,"Вірно","Помилка")</f>
        <v>Вірно</v>
      </c>
      <c r="AH181" s="15" t="str">
        <f t="shared" ref="AH181:AH184" si="206">IF(P181&gt;=R181,"Вірно","Помилка")</f>
        <v>Вірно</v>
      </c>
      <c r="AI181" s="15" t="str">
        <f t="shared" ref="AI181:AI184" si="207">IF(P181&gt;=T181,"Вірно","Помилка")</f>
        <v>Вірно</v>
      </c>
      <c r="AJ181" s="15" t="str">
        <f t="shared" ref="AJ181:AJ184" si="208">IF(T181&gt;=S181,"Вірно","Помилка")</f>
        <v>Вірно</v>
      </c>
      <c r="AK181" s="15" t="str">
        <f t="shared" ref="AK181:AK184" si="209">IF(P181&gt;=U181,"Вірно","Помилка")</f>
        <v>Вірно</v>
      </c>
      <c r="AL181" s="15" t="str">
        <f t="shared" ref="AL181:AL184" si="210">IF(P181&gt;=V181,"Вірно","Помилка")</f>
        <v>Вірно</v>
      </c>
      <c r="AM181" s="15" t="str">
        <f t="shared" ref="AM181:AM184" si="211">IF((I181+K181+L181)&lt;=F181,"Вірно","Помилка")</f>
        <v>Вірно</v>
      </c>
      <c r="AN181" s="15" t="str">
        <f t="shared" ref="AN181:AN184" si="212">IF((J181+L181)&lt;=F181,"Вірно","Помилка")</f>
        <v>Вірно</v>
      </c>
      <c r="AO181" s="15" t="str">
        <f t="shared" ref="AO181:AO184" si="213">IF((N181+O181)&lt;=M181,"Вірно","Помилка")</f>
        <v>Вірно</v>
      </c>
      <c r="AP181" s="15" t="str">
        <f t="shared" ref="AP181:AP184" si="214">IF((S181+U181+V181)&lt;=P181,"Вірно","Помилка")</f>
        <v>Вірно</v>
      </c>
      <c r="AQ181" s="15" t="str">
        <f t="shared" ref="AQ181:AQ184" si="215">IF((T181+V181)&lt;=P181,"Вірно","Помилка")</f>
        <v>Вірно</v>
      </c>
    </row>
    <row r="182" spans="1:43" s="87" customFormat="1" ht="15" customHeight="1" x14ac:dyDescent="0.25">
      <c r="A182" s="65" t="s">
        <v>773</v>
      </c>
      <c r="B182" s="72" t="s">
        <v>164</v>
      </c>
      <c r="C182" s="89" t="s">
        <v>518</v>
      </c>
      <c r="D182" s="45" t="s">
        <v>165</v>
      </c>
      <c r="E182" s="46">
        <v>21</v>
      </c>
      <c r="F182" s="46">
        <v>12</v>
      </c>
      <c r="G182" s="46">
        <v>4</v>
      </c>
      <c r="H182" s="46">
        <v>4</v>
      </c>
      <c r="I182" s="46">
        <v>4</v>
      </c>
      <c r="J182" s="46">
        <v>12</v>
      </c>
      <c r="K182" s="46">
        <v>0</v>
      </c>
      <c r="L182" s="46">
        <v>0</v>
      </c>
      <c r="M182" s="46">
        <v>0</v>
      </c>
      <c r="N182" s="46">
        <v>0</v>
      </c>
      <c r="O182" s="46">
        <v>0</v>
      </c>
      <c r="P182" s="46">
        <v>46</v>
      </c>
      <c r="Q182" s="46">
        <v>24</v>
      </c>
      <c r="R182" s="46">
        <v>11</v>
      </c>
      <c r="S182" s="46">
        <v>22</v>
      </c>
      <c r="T182" s="46">
        <v>46</v>
      </c>
      <c r="U182" s="46">
        <v>0</v>
      </c>
      <c r="V182" s="46">
        <v>0</v>
      </c>
      <c r="X182" s="15" t="str">
        <f t="shared" si="197"/>
        <v>Вірно</v>
      </c>
      <c r="Y182" s="15" t="str">
        <f t="shared" si="197"/>
        <v>Вірно</v>
      </c>
      <c r="Z182" s="15" t="str">
        <f t="shared" si="198"/>
        <v>Вірно</v>
      </c>
      <c r="AA182" s="15" t="str">
        <f t="shared" si="199"/>
        <v>Вірно</v>
      </c>
      <c r="AB182" s="15" t="str">
        <f t="shared" si="200"/>
        <v>Вірно</v>
      </c>
      <c r="AC182" s="15" t="str">
        <f t="shared" si="201"/>
        <v>Вірно</v>
      </c>
      <c r="AD182" s="15" t="str">
        <f t="shared" si="202"/>
        <v>Вірно</v>
      </c>
      <c r="AE182" s="15" t="str">
        <f t="shared" si="203"/>
        <v>Вірно</v>
      </c>
      <c r="AF182" s="15" t="str">
        <f t="shared" si="204"/>
        <v>Вірно</v>
      </c>
      <c r="AG182" s="15" t="str">
        <f t="shared" si="205"/>
        <v>Вірно</v>
      </c>
      <c r="AH182" s="15" t="str">
        <f t="shared" si="206"/>
        <v>Вірно</v>
      </c>
      <c r="AI182" s="15" t="str">
        <f t="shared" si="207"/>
        <v>Вірно</v>
      </c>
      <c r="AJ182" s="15" t="str">
        <f t="shared" si="208"/>
        <v>Вірно</v>
      </c>
      <c r="AK182" s="15" t="str">
        <f t="shared" si="209"/>
        <v>Вірно</v>
      </c>
      <c r="AL182" s="15" t="str">
        <f t="shared" si="210"/>
        <v>Вірно</v>
      </c>
      <c r="AM182" s="15" t="str">
        <f t="shared" si="211"/>
        <v>Вірно</v>
      </c>
      <c r="AN182" s="15" t="str">
        <f t="shared" si="212"/>
        <v>Вірно</v>
      </c>
      <c r="AO182" s="15" t="str">
        <f t="shared" si="213"/>
        <v>Вірно</v>
      </c>
      <c r="AP182" s="15" t="str">
        <f t="shared" si="214"/>
        <v>Вірно</v>
      </c>
      <c r="AQ182" s="15" t="str">
        <f t="shared" si="215"/>
        <v>Вірно</v>
      </c>
    </row>
    <row r="183" spans="1:43" s="87" customFormat="1" ht="26.25" customHeight="1" x14ac:dyDescent="0.25">
      <c r="A183" s="65" t="s">
        <v>774</v>
      </c>
      <c r="B183" s="72" t="s">
        <v>166</v>
      </c>
      <c r="C183" s="89" t="s">
        <v>519</v>
      </c>
      <c r="D183" s="45" t="s">
        <v>167</v>
      </c>
      <c r="E183" s="46">
        <v>2010</v>
      </c>
      <c r="F183" s="46">
        <v>424</v>
      </c>
      <c r="G183" s="46">
        <v>267</v>
      </c>
      <c r="H183" s="46">
        <v>110</v>
      </c>
      <c r="I183" s="46">
        <v>368</v>
      </c>
      <c r="J183" s="46">
        <v>405</v>
      </c>
      <c r="K183" s="46">
        <v>8</v>
      </c>
      <c r="L183" s="46">
        <v>0</v>
      </c>
      <c r="M183" s="46">
        <v>198</v>
      </c>
      <c r="N183" s="46">
        <v>112</v>
      </c>
      <c r="O183" s="46">
        <v>6</v>
      </c>
      <c r="P183" s="46">
        <v>3513</v>
      </c>
      <c r="Q183" s="46">
        <v>1980</v>
      </c>
      <c r="R183" s="46">
        <v>810</v>
      </c>
      <c r="S183" s="46">
        <v>2708</v>
      </c>
      <c r="T183" s="46">
        <v>3279</v>
      </c>
      <c r="U183" s="46">
        <v>156</v>
      </c>
      <c r="V183" s="46">
        <v>32</v>
      </c>
      <c r="X183" s="15" t="str">
        <f t="shared" si="197"/>
        <v>Вірно</v>
      </c>
      <c r="Y183" s="15" t="str">
        <f t="shared" si="197"/>
        <v>Вірно</v>
      </c>
      <c r="Z183" s="15" t="str">
        <f t="shared" si="198"/>
        <v>Вірно</v>
      </c>
      <c r="AA183" s="15" t="str">
        <f t="shared" si="199"/>
        <v>Вірно</v>
      </c>
      <c r="AB183" s="15" t="str">
        <f t="shared" si="200"/>
        <v>Вірно</v>
      </c>
      <c r="AC183" s="15" t="str">
        <f t="shared" si="201"/>
        <v>Вірно</v>
      </c>
      <c r="AD183" s="15" t="str">
        <f t="shared" si="202"/>
        <v>Вірно</v>
      </c>
      <c r="AE183" s="15" t="str">
        <f t="shared" si="203"/>
        <v>Вірно</v>
      </c>
      <c r="AF183" s="15" t="str">
        <f t="shared" si="204"/>
        <v>Вірно</v>
      </c>
      <c r="AG183" s="15" t="str">
        <f t="shared" si="205"/>
        <v>Вірно</v>
      </c>
      <c r="AH183" s="15" t="str">
        <f t="shared" si="206"/>
        <v>Вірно</v>
      </c>
      <c r="AI183" s="15" t="str">
        <f t="shared" si="207"/>
        <v>Вірно</v>
      </c>
      <c r="AJ183" s="15" t="str">
        <f t="shared" si="208"/>
        <v>Вірно</v>
      </c>
      <c r="AK183" s="15" t="str">
        <f t="shared" si="209"/>
        <v>Вірно</v>
      </c>
      <c r="AL183" s="15" t="str">
        <f t="shared" si="210"/>
        <v>Вірно</v>
      </c>
      <c r="AM183" s="15" t="str">
        <f t="shared" si="211"/>
        <v>Вірно</v>
      </c>
      <c r="AN183" s="15" t="str">
        <f t="shared" si="212"/>
        <v>Вірно</v>
      </c>
      <c r="AO183" s="15" t="str">
        <f t="shared" si="213"/>
        <v>Вірно</v>
      </c>
      <c r="AP183" s="15" t="str">
        <f t="shared" si="214"/>
        <v>Вірно</v>
      </c>
      <c r="AQ183" s="15" t="str">
        <f t="shared" si="215"/>
        <v>Вірно</v>
      </c>
    </row>
    <row r="184" spans="1:43" s="87" customFormat="1" ht="15" customHeight="1" x14ac:dyDescent="0.25">
      <c r="A184" s="65"/>
      <c r="B184" s="132" t="s">
        <v>200</v>
      </c>
      <c r="C184" s="133"/>
      <c r="D184" s="133"/>
      <c r="E184" s="133"/>
      <c r="F184" s="133"/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  <c r="Q184" s="133"/>
      <c r="R184" s="133"/>
      <c r="S184" s="133"/>
      <c r="T184" s="133"/>
      <c r="U184" s="133"/>
      <c r="V184" s="134"/>
      <c r="X184" s="15" t="str">
        <f t="shared" si="197"/>
        <v>Вірно</v>
      </c>
      <c r="Y184" s="15" t="str">
        <f t="shared" si="197"/>
        <v>Вірно</v>
      </c>
      <c r="Z184" s="15" t="str">
        <f t="shared" si="198"/>
        <v>Вірно</v>
      </c>
      <c r="AA184" s="15" t="str">
        <f t="shared" si="199"/>
        <v>Вірно</v>
      </c>
      <c r="AB184" s="15" t="str">
        <f t="shared" si="200"/>
        <v>Вірно</v>
      </c>
      <c r="AC184" s="15" t="str">
        <f t="shared" si="201"/>
        <v>Вірно</v>
      </c>
      <c r="AD184" s="15" t="str">
        <f t="shared" si="202"/>
        <v>Вірно</v>
      </c>
      <c r="AE184" s="15" t="str">
        <f t="shared" si="203"/>
        <v>Вірно</v>
      </c>
      <c r="AF184" s="15" t="str">
        <f t="shared" si="204"/>
        <v>Вірно</v>
      </c>
      <c r="AG184" s="15" t="str">
        <f t="shared" si="205"/>
        <v>Вірно</v>
      </c>
      <c r="AH184" s="15" t="str">
        <f t="shared" si="206"/>
        <v>Вірно</v>
      </c>
      <c r="AI184" s="15" t="str">
        <f t="shared" si="207"/>
        <v>Вірно</v>
      </c>
      <c r="AJ184" s="15" t="str">
        <f t="shared" si="208"/>
        <v>Вірно</v>
      </c>
      <c r="AK184" s="15" t="str">
        <f t="shared" si="209"/>
        <v>Вірно</v>
      </c>
      <c r="AL184" s="15" t="str">
        <f t="shared" si="210"/>
        <v>Вірно</v>
      </c>
      <c r="AM184" s="15" t="str">
        <f t="shared" si="211"/>
        <v>Вірно</v>
      </c>
      <c r="AN184" s="15" t="str">
        <f t="shared" si="212"/>
        <v>Вірно</v>
      </c>
      <c r="AO184" s="15" t="str">
        <f t="shared" si="213"/>
        <v>Вірно</v>
      </c>
      <c r="AP184" s="15" t="str">
        <f t="shared" si="214"/>
        <v>Вірно</v>
      </c>
      <c r="AQ184" s="15" t="str">
        <f t="shared" si="215"/>
        <v>Вірно</v>
      </c>
    </row>
    <row r="185" spans="1:43" s="87" customFormat="1" ht="15" customHeight="1" x14ac:dyDescent="0.25">
      <c r="A185" s="65" t="s">
        <v>775</v>
      </c>
      <c r="B185" s="72" t="s">
        <v>168</v>
      </c>
      <c r="C185" s="89" t="s">
        <v>520</v>
      </c>
      <c r="D185" s="45" t="s">
        <v>169</v>
      </c>
      <c r="E185" s="46">
        <v>1335</v>
      </c>
      <c r="F185" s="46">
        <v>304</v>
      </c>
      <c r="G185" s="46">
        <v>189</v>
      </c>
      <c r="H185" s="46">
        <v>68</v>
      </c>
      <c r="I185" s="46">
        <v>271</v>
      </c>
      <c r="J185" s="46">
        <v>294</v>
      </c>
      <c r="K185" s="46">
        <v>2</v>
      </c>
      <c r="L185" s="46">
        <v>0</v>
      </c>
      <c r="M185" s="46">
        <v>50</v>
      </c>
      <c r="N185" s="46">
        <v>11</v>
      </c>
      <c r="O185" s="46">
        <v>4</v>
      </c>
      <c r="P185" s="46">
        <v>2440</v>
      </c>
      <c r="Q185" s="46">
        <v>1326</v>
      </c>
      <c r="R185" s="46">
        <v>499</v>
      </c>
      <c r="S185" s="46">
        <v>1987</v>
      </c>
      <c r="T185" s="46">
        <v>2312</v>
      </c>
      <c r="U185" s="46">
        <v>79</v>
      </c>
      <c r="V185" s="46">
        <v>0</v>
      </c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</row>
    <row r="186" spans="1:43" s="87" customFormat="1" ht="15" customHeight="1" x14ac:dyDescent="0.25">
      <c r="A186" s="65" t="s">
        <v>776</v>
      </c>
      <c r="B186" s="72" t="s">
        <v>170</v>
      </c>
      <c r="C186" s="89" t="s">
        <v>521</v>
      </c>
      <c r="D186" s="45" t="s">
        <v>171</v>
      </c>
      <c r="E186" s="46">
        <v>336</v>
      </c>
      <c r="F186" s="46">
        <v>41</v>
      </c>
      <c r="G186" s="46">
        <v>34</v>
      </c>
      <c r="H186" s="46">
        <v>15</v>
      </c>
      <c r="I186" s="46">
        <v>31</v>
      </c>
      <c r="J186" s="46">
        <v>37</v>
      </c>
      <c r="K186" s="46">
        <v>4</v>
      </c>
      <c r="L186" s="46">
        <v>0</v>
      </c>
      <c r="M186" s="46">
        <v>11</v>
      </c>
      <c r="N186" s="46">
        <v>1</v>
      </c>
      <c r="O186" s="46">
        <v>1</v>
      </c>
      <c r="P186" s="46">
        <v>549</v>
      </c>
      <c r="Q186" s="46">
        <v>339</v>
      </c>
      <c r="R186" s="46">
        <v>141</v>
      </c>
      <c r="S186" s="46">
        <v>379</v>
      </c>
      <c r="T186" s="46">
        <v>506</v>
      </c>
      <c r="U186" s="46">
        <v>30</v>
      </c>
      <c r="V186" s="46">
        <v>0</v>
      </c>
      <c r="X186" s="15" t="str">
        <f t="shared" ref="X186:Y192" si="216">IF(E186&gt;=F186,"Вірно","Помилка")</f>
        <v>Вірно</v>
      </c>
      <c r="Y186" s="15" t="str">
        <f t="shared" si="216"/>
        <v>Вірно</v>
      </c>
      <c r="Z186" s="15" t="str">
        <f t="shared" ref="Z186:Z192" si="217">IF(F186&gt;=H186,"Вірно","Помилка")</f>
        <v>Вірно</v>
      </c>
      <c r="AA186" s="15" t="str">
        <f t="shared" ref="AA186:AA192" si="218">IF(F186&gt;=J186,"Вірно","Помилка")</f>
        <v>Вірно</v>
      </c>
      <c r="AB186" s="15" t="str">
        <f t="shared" ref="AB186:AB192" si="219">IF(J186&gt;=I186,"Вірно","Помилка")</f>
        <v>Вірно</v>
      </c>
      <c r="AC186" s="15" t="str">
        <f t="shared" ref="AC186:AC192" si="220">IF(F186&gt;=K186,"Вірно","Помилка")</f>
        <v>Вірно</v>
      </c>
      <c r="AD186" s="15" t="str">
        <f t="shared" ref="AD186:AD192" si="221">IF(F186&gt;=L186,"Вірно","Помилка")</f>
        <v>Вірно</v>
      </c>
      <c r="AE186" s="15" t="str">
        <f t="shared" ref="AE186:AE192" si="222">IF(M186&gt;=N186,"Вірно","Помилка")</f>
        <v>Вірно</v>
      </c>
      <c r="AF186" s="15" t="str">
        <f t="shared" ref="AF186:AF192" si="223">IF(M186&gt;=O186,"Вірно","Помилка")</f>
        <v>Вірно</v>
      </c>
      <c r="AG186" s="15" t="str">
        <f t="shared" ref="AG186:AG192" si="224">IF(P186&gt;=Q186,"Вірно","Помилка")</f>
        <v>Вірно</v>
      </c>
      <c r="AH186" s="15" t="str">
        <f t="shared" ref="AH186:AH192" si="225">IF(P186&gt;=R186,"Вірно","Помилка")</f>
        <v>Вірно</v>
      </c>
      <c r="AI186" s="15" t="str">
        <f t="shared" ref="AI186:AI192" si="226">IF(P186&gt;=T186,"Вірно","Помилка")</f>
        <v>Вірно</v>
      </c>
      <c r="AJ186" s="15" t="str">
        <f t="shared" ref="AJ186:AJ192" si="227">IF(T186&gt;=S186,"Вірно","Помилка")</f>
        <v>Вірно</v>
      </c>
      <c r="AK186" s="15" t="str">
        <f t="shared" ref="AK186:AK192" si="228">IF(P186&gt;=U186,"Вірно","Помилка")</f>
        <v>Вірно</v>
      </c>
      <c r="AL186" s="15" t="str">
        <f t="shared" ref="AL186:AL192" si="229">IF(P186&gt;=V186,"Вірно","Помилка")</f>
        <v>Вірно</v>
      </c>
      <c r="AM186" s="15" t="str">
        <f t="shared" ref="AM186:AM192" si="230">IF((I186+K186+L186)&lt;=F186,"Вірно","Помилка")</f>
        <v>Вірно</v>
      </c>
      <c r="AN186" s="15" t="str">
        <f t="shared" ref="AN186:AN192" si="231">IF((J186+L186)&lt;=F186,"Вірно","Помилка")</f>
        <v>Вірно</v>
      </c>
      <c r="AO186" s="15" t="str">
        <f t="shared" ref="AO186:AO192" si="232">IF((N186+O186)&lt;=M186,"Вірно","Помилка")</f>
        <v>Вірно</v>
      </c>
      <c r="AP186" s="15" t="str">
        <f t="shared" ref="AP186:AP192" si="233">IF((S186+U186+V186)&lt;=P186,"Вірно","Помилка")</f>
        <v>Вірно</v>
      </c>
      <c r="AQ186" s="15" t="str">
        <f t="shared" ref="AQ186:AQ192" si="234">IF((T186+V186)&lt;=P186,"Вірно","Помилка")</f>
        <v>Вірно</v>
      </c>
    </row>
    <row r="187" spans="1:43" s="87" customFormat="1" ht="15" customHeight="1" x14ac:dyDescent="0.25">
      <c r="A187" s="65" t="s">
        <v>777</v>
      </c>
      <c r="B187" s="72" t="s">
        <v>172</v>
      </c>
      <c r="C187" s="89" t="s">
        <v>522</v>
      </c>
      <c r="D187" s="45" t="s">
        <v>173</v>
      </c>
      <c r="E187" s="46">
        <v>16</v>
      </c>
      <c r="F187" s="46">
        <v>7</v>
      </c>
      <c r="G187" s="46">
        <v>1</v>
      </c>
      <c r="H187" s="46">
        <v>2</v>
      </c>
      <c r="I187" s="46">
        <v>7</v>
      </c>
      <c r="J187" s="46">
        <v>7</v>
      </c>
      <c r="K187" s="46">
        <v>0</v>
      </c>
      <c r="L187" s="46">
        <v>0</v>
      </c>
      <c r="M187" s="46">
        <v>0</v>
      </c>
      <c r="N187" s="46">
        <v>0</v>
      </c>
      <c r="O187" s="46">
        <v>0</v>
      </c>
      <c r="P187" s="46">
        <v>35</v>
      </c>
      <c r="Q187" s="46">
        <v>9</v>
      </c>
      <c r="R187" s="46">
        <v>14</v>
      </c>
      <c r="S187" s="46">
        <v>24</v>
      </c>
      <c r="T187" s="46">
        <v>29</v>
      </c>
      <c r="U187" s="46">
        <v>6</v>
      </c>
      <c r="V187" s="46">
        <v>0</v>
      </c>
      <c r="X187" s="15" t="str">
        <f t="shared" si="216"/>
        <v>Вірно</v>
      </c>
      <c r="Y187" s="15" t="str">
        <f t="shared" si="216"/>
        <v>Вірно</v>
      </c>
      <c r="Z187" s="15" t="str">
        <f t="shared" si="217"/>
        <v>Вірно</v>
      </c>
      <c r="AA187" s="15" t="str">
        <f t="shared" si="218"/>
        <v>Вірно</v>
      </c>
      <c r="AB187" s="15" t="str">
        <f t="shared" si="219"/>
        <v>Вірно</v>
      </c>
      <c r="AC187" s="15" t="str">
        <f t="shared" si="220"/>
        <v>Вірно</v>
      </c>
      <c r="AD187" s="15" t="str">
        <f t="shared" si="221"/>
        <v>Вірно</v>
      </c>
      <c r="AE187" s="15" t="str">
        <f t="shared" si="222"/>
        <v>Вірно</v>
      </c>
      <c r="AF187" s="15" t="str">
        <f t="shared" si="223"/>
        <v>Вірно</v>
      </c>
      <c r="AG187" s="15" t="str">
        <f t="shared" si="224"/>
        <v>Вірно</v>
      </c>
      <c r="AH187" s="15" t="str">
        <f t="shared" si="225"/>
        <v>Вірно</v>
      </c>
      <c r="AI187" s="15" t="str">
        <f t="shared" si="226"/>
        <v>Вірно</v>
      </c>
      <c r="AJ187" s="15" t="str">
        <f t="shared" si="227"/>
        <v>Вірно</v>
      </c>
      <c r="AK187" s="15" t="str">
        <f t="shared" si="228"/>
        <v>Вірно</v>
      </c>
      <c r="AL187" s="15" t="str">
        <f t="shared" si="229"/>
        <v>Вірно</v>
      </c>
      <c r="AM187" s="15" t="str">
        <f t="shared" si="230"/>
        <v>Вірно</v>
      </c>
      <c r="AN187" s="15" t="str">
        <f t="shared" si="231"/>
        <v>Вірно</v>
      </c>
      <c r="AO187" s="15" t="str">
        <f t="shared" si="232"/>
        <v>Вірно</v>
      </c>
      <c r="AP187" s="15" t="str">
        <f t="shared" si="233"/>
        <v>Вірно</v>
      </c>
      <c r="AQ187" s="15" t="str">
        <f t="shared" si="234"/>
        <v>Вірно</v>
      </c>
    </row>
    <row r="188" spans="1:43" s="87" customFormat="1" ht="15" customHeight="1" x14ac:dyDescent="0.25">
      <c r="A188" s="65" t="s">
        <v>778</v>
      </c>
      <c r="B188" s="72" t="s">
        <v>229</v>
      </c>
      <c r="C188" s="89" t="s">
        <v>523</v>
      </c>
      <c r="D188" s="45" t="s">
        <v>174</v>
      </c>
      <c r="E188" s="46">
        <v>9</v>
      </c>
      <c r="F188" s="46">
        <v>3</v>
      </c>
      <c r="G188" s="46">
        <v>1</v>
      </c>
      <c r="H188" s="46">
        <v>2</v>
      </c>
      <c r="I188" s="46">
        <v>3</v>
      </c>
      <c r="J188" s="46">
        <v>3</v>
      </c>
      <c r="K188" s="46">
        <v>0</v>
      </c>
      <c r="L188" s="46">
        <v>0</v>
      </c>
      <c r="M188" s="46">
        <v>3</v>
      </c>
      <c r="N188" s="46">
        <v>0</v>
      </c>
      <c r="O188" s="46">
        <v>1</v>
      </c>
      <c r="P188" s="46">
        <v>22</v>
      </c>
      <c r="Q188" s="46">
        <v>14</v>
      </c>
      <c r="R188" s="46">
        <v>12</v>
      </c>
      <c r="S188" s="46">
        <v>13</v>
      </c>
      <c r="T188" s="46">
        <v>17</v>
      </c>
      <c r="U188" s="46">
        <v>3</v>
      </c>
      <c r="V188" s="46">
        <v>0</v>
      </c>
      <c r="X188" s="15" t="str">
        <f t="shared" si="216"/>
        <v>Вірно</v>
      </c>
      <c r="Y188" s="15" t="str">
        <f t="shared" si="216"/>
        <v>Вірно</v>
      </c>
      <c r="Z188" s="15" t="str">
        <f t="shared" si="217"/>
        <v>Вірно</v>
      </c>
      <c r="AA188" s="15" t="str">
        <f t="shared" si="218"/>
        <v>Вірно</v>
      </c>
      <c r="AB188" s="15" t="str">
        <f t="shared" si="219"/>
        <v>Вірно</v>
      </c>
      <c r="AC188" s="15" t="str">
        <f t="shared" si="220"/>
        <v>Вірно</v>
      </c>
      <c r="AD188" s="15" t="str">
        <f t="shared" si="221"/>
        <v>Вірно</v>
      </c>
      <c r="AE188" s="15" t="str">
        <f t="shared" si="222"/>
        <v>Вірно</v>
      </c>
      <c r="AF188" s="15" t="str">
        <f t="shared" si="223"/>
        <v>Вірно</v>
      </c>
      <c r="AG188" s="15" t="str">
        <f t="shared" si="224"/>
        <v>Вірно</v>
      </c>
      <c r="AH188" s="15" t="str">
        <f t="shared" si="225"/>
        <v>Вірно</v>
      </c>
      <c r="AI188" s="15" t="str">
        <f t="shared" si="226"/>
        <v>Вірно</v>
      </c>
      <c r="AJ188" s="15" t="str">
        <f t="shared" si="227"/>
        <v>Вірно</v>
      </c>
      <c r="AK188" s="15" t="str">
        <f t="shared" si="228"/>
        <v>Вірно</v>
      </c>
      <c r="AL188" s="15" t="str">
        <f t="shared" si="229"/>
        <v>Вірно</v>
      </c>
      <c r="AM188" s="15" t="str">
        <f t="shared" si="230"/>
        <v>Вірно</v>
      </c>
      <c r="AN188" s="15" t="str">
        <f t="shared" si="231"/>
        <v>Вірно</v>
      </c>
      <c r="AO188" s="15" t="str">
        <f t="shared" si="232"/>
        <v>Вірно</v>
      </c>
      <c r="AP188" s="15" t="str">
        <f t="shared" si="233"/>
        <v>Вірно</v>
      </c>
      <c r="AQ188" s="15" t="str">
        <f t="shared" si="234"/>
        <v>Вірно</v>
      </c>
    </row>
    <row r="189" spans="1:43" s="87" customFormat="1" ht="26.25" customHeight="1" x14ac:dyDescent="0.25">
      <c r="A189" s="65" t="s">
        <v>779</v>
      </c>
      <c r="B189" s="72" t="s">
        <v>230</v>
      </c>
      <c r="C189" s="89" t="s">
        <v>524</v>
      </c>
      <c r="D189" s="45" t="s">
        <v>175</v>
      </c>
      <c r="E189" s="46">
        <v>19</v>
      </c>
      <c r="F189" s="46">
        <v>10</v>
      </c>
      <c r="G189" s="46">
        <v>7</v>
      </c>
      <c r="H189" s="46">
        <v>6</v>
      </c>
      <c r="I189" s="46">
        <v>10</v>
      </c>
      <c r="J189" s="46">
        <v>10</v>
      </c>
      <c r="K189" s="46">
        <v>0</v>
      </c>
      <c r="L189" s="46">
        <v>0</v>
      </c>
      <c r="M189" s="46">
        <v>0</v>
      </c>
      <c r="N189" s="46">
        <v>0</v>
      </c>
      <c r="O189" s="46">
        <v>0</v>
      </c>
      <c r="P189" s="46">
        <v>47</v>
      </c>
      <c r="Q189" s="46">
        <v>30</v>
      </c>
      <c r="R189" s="46">
        <v>23</v>
      </c>
      <c r="S189" s="46">
        <v>40</v>
      </c>
      <c r="T189" s="46">
        <v>45</v>
      </c>
      <c r="U189" s="46">
        <v>1</v>
      </c>
      <c r="V189" s="46">
        <v>0</v>
      </c>
      <c r="X189" s="15" t="str">
        <f t="shared" si="216"/>
        <v>Вірно</v>
      </c>
      <c r="Y189" s="15" t="str">
        <f t="shared" si="216"/>
        <v>Вірно</v>
      </c>
      <c r="Z189" s="15" t="str">
        <f t="shared" si="217"/>
        <v>Вірно</v>
      </c>
      <c r="AA189" s="15" t="str">
        <f t="shared" si="218"/>
        <v>Вірно</v>
      </c>
      <c r="AB189" s="15" t="str">
        <f t="shared" si="219"/>
        <v>Вірно</v>
      </c>
      <c r="AC189" s="15" t="str">
        <f t="shared" si="220"/>
        <v>Вірно</v>
      </c>
      <c r="AD189" s="15" t="str">
        <f t="shared" si="221"/>
        <v>Вірно</v>
      </c>
      <c r="AE189" s="15" t="str">
        <f t="shared" si="222"/>
        <v>Вірно</v>
      </c>
      <c r="AF189" s="15" t="str">
        <f t="shared" si="223"/>
        <v>Вірно</v>
      </c>
      <c r="AG189" s="15" t="str">
        <f t="shared" si="224"/>
        <v>Вірно</v>
      </c>
      <c r="AH189" s="15" t="str">
        <f t="shared" si="225"/>
        <v>Вірно</v>
      </c>
      <c r="AI189" s="15" t="str">
        <f t="shared" si="226"/>
        <v>Вірно</v>
      </c>
      <c r="AJ189" s="15" t="str">
        <f t="shared" si="227"/>
        <v>Вірно</v>
      </c>
      <c r="AK189" s="15" t="str">
        <f t="shared" si="228"/>
        <v>Вірно</v>
      </c>
      <c r="AL189" s="15" t="str">
        <f t="shared" si="229"/>
        <v>Вірно</v>
      </c>
      <c r="AM189" s="15" t="str">
        <f t="shared" si="230"/>
        <v>Вірно</v>
      </c>
      <c r="AN189" s="15" t="str">
        <f t="shared" si="231"/>
        <v>Вірно</v>
      </c>
      <c r="AO189" s="15" t="str">
        <f t="shared" si="232"/>
        <v>Вірно</v>
      </c>
      <c r="AP189" s="15" t="str">
        <f t="shared" si="233"/>
        <v>Вірно</v>
      </c>
      <c r="AQ189" s="15" t="str">
        <f t="shared" si="234"/>
        <v>Вірно</v>
      </c>
    </row>
    <row r="190" spans="1:43" s="87" customFormat="1" ht="15" customHeight="1" x14ac:dyDescent="0.25">
      <c r="A190" s="65" t="s">
        <v>780</v>
      </c>
      <c r="B190" s="72" t="s">
        <v>176</v>
      </c>
      <c r="C190" s="89" t="s">
        <v>525</v>
      </c>
      <c r="D190" s="45" t="s">
        <v>177</v>
      </c>
      <c r="E190" s="46">
        <v>8</v>
      </c>
      <c r="F190" s="46">
        <v>2</v>
      </c>
      <c r="G190" s="46">
        <v>2</v>
      </c>
      <c r="H190" s="46">
        <v>0</v>
      </c>
      <c r="I190" s="46">
        <v>0</v>
      </c>
      <c r="J190" s="46">
        <v>2</v>
      </c>
      <c r="K190" s="46">
        <v>0</v>
      </c>
      <c r="L190" s="46">
        <v>0</v>
      </c>
      <c r="M190" s="46">
        <v>0</v>
      </c>
      <c r="N190" s="46">
        <v>0</v>
      </c>
      <c r="O190" s="46">
        <v>0</v>
      </c>
      <c r="P190" s="46">
        <v>14</v>
      </c>
      <c r="Q190" s="46">
        <v>11</v>
      </c>
      <c r="R190" s="46">
        <v>0</v>
      </c>
      <c r="S190" s="46">
        <v>5</v>
      </c>
      <c r="T190" s="46">
        <v>12</v>
      </c>
      <c r="U190" s="46">
        <v>0</v>
      </c>
      <c r="V190" s="46">
        <v>0</v>
      </c>
      <c r="X190" s="15" t="str">
        <f t="shared" si="216"/>
        <v>Вірно</v>
      </c>
      <c r="Y190" s="15" t="str">
        <f t="shared" si="216"/>
        <v>Вірно</v>
      </c>
      <c r="Z190" s="15" t="str">
        <f t="shared" si="217"/>
        <v>Вірно</v>
      </c>
      <c r="AA190" s="15" t="str">
        <f t="shared" si="218"/>
        <v>Вірно</v>
      </c>
      <c r="AB190" s="15" t="str">
        <f t="shared" si="219"/>
        <v>Вірно</v>
      </c>
      <c r="AC190" s="15" t="str">
        <f t="shared" si="220"/>
        <v>Вірно</v>
      </c>
      <c r="AD190" s="15" t="str">
        <f t="shared" si="221"/>
        <v>Вірно</v>
      </c>
      <c r="AE190" s="15" t="str">
        <f t="shared" si="222"/>
        <v>Вірно</v>
      </c>
      <c r="AF190" s="15" t="str">
        <f t="shared" si="223"/>
        <v>Вірно</v>
      </c>
      <c r="AG190" s="15" t="str">
        <f t="shared" si="224"/>
        <v>Вірно</v>
      </c>
      <c r="AH190" s="15" t="str">
        <f t="shared" si="225"/>
        <v>Вірно</v>
      </c>
      <c r="AI190" s="15" t="str">
        <f t="shared" si="226"/>
        <v>Вірно</v>
      </c>
      <c r="AJ190" s="15" t="str">
        <f t="shared" si="227"/>
        <v>Вірно</v>
      </c>
      <c r="AK190" s="15" t="str">
        <f t="shared" si="228"/>
        <v>Вірно</v>
      </c>
      <c r="AL190" s="15" t="str">
        <f t="shared" si="229"/>
        <v>Вірно</v>
      </c>
      <c r="AM190" s="15" t="str">
        <f t="shared" si="230"/>
        <v>Вірно</v>
      </c>
      <c r="AN190" s="15" t="str">
        <f t="shared" si="231"/>
        <v>Вірно</v>
      </c>
      <c r="AO190" s="15" t="str">
        <f t="shared" si="232"/>
        <v>Вірно</v>
      </c>
      <c r="AP190" s="15" t="str">
        <f t="shared" si="233"/>
        <v>Вірно</v>
      </c>
      <c r="AQ190" s="15" t="str">
        <f t="shared" si="234"/>
        <v>Вірно</v>
      </c>
    </row>
    <row r="191" spans="1:43" s="87" customFormat="1" ht="26.25" customHeight="1" x14ac:dyDescent="0.25">
      <c r="A191" s="65" t="s">
        <v>786</v>
      </c>
      <c r="B191" s="92" t="s">
        <v>178</v>
      </c>
      <c r="C191" s="93" t="s">
        <v>429</v>
      </c>
      <c r="D191" s="39" t="s">
        <v>179</v>
      </c>
      <c r="E191" s="40">
        <v>4623</v>
      </c>
      <c r="F191" s="40">
        <v>1287</v>
      </c>
      <c r="G191" s="40">
        <v>762</v>
      </c>
      <c r="H191" s="40">
        <v>548</v>
      </c>
      <c r="I191" s="40">
        <v>889</v>
      </c>
      <c r="J191" s="40">
        <v>1179</v>
      </c>
      <c r="K191" s="40">
        <v>46</v>
      </c>
      <c r="L191" s="40">
        <v>1</v>
      </c>
      <c r="M191" s="40">
        <v>1007</v>
      </c>
      <c r="N191" s="40">
        <v>752</v>
      </c>
      <c r="O191" s="40">
        <v>69</v>
      </c>
      <c r="P191" s="40">
        <v>7639</v>
      </c>
      <c r="Q191" s="40">
        <v>4126</v>
      </c>
      <c r="R191" s="40">
        <v>2189</v>
      </c>
      <c r="S191" s="40">
        <v>5261</v>
      </c>
      <c r="T191" s="40">
        <v>6897</v>
      </c>
      <c r="U191" s="40">
        <v>358</v>
      </c>
      <c r="V191" s="40">
        <v>1</v>
      </c>
      <c r="X191" s="15" t="str">
        <f t="shared" si="216"/>
        <v>Вірно</v>
      </c>
      <c r="Y191" s="15" t="str">
        <f t="shared" si="216"/>
        <v>Вірно</v>
      </c>
      <c r="Z191" s="15" t="str">
        <f t="shared" si="217"/>
        <v>Вірно</v>
      </c>
      <c r="AA191" s="15" t="str">
        <f t="shared" si="218"/>
        <v>Вірно</v>
      </c>
      <c r="AB191" s="15" t="str">
        <f t="shared" si="219"/>
        <v>Вірно</v>
      </c>
      <c r="AC191" s="15" t="str">
        <f t="shared" si="220"/>
        <v>Вірно</v>
      </c>
      <c r="AD191" s="15" t="str">
        <f t="shared" si="221"/>
        <v>Вірно</v>
      </c>
      <c r="AE191" s="15" t="str">
        <f t="shared" si="222"/>
        <v>Вірно</v>
      </c>
      <c r="AF191" s="15" t="str">
        <f t="shared" si="223"/>
        <v>Вірно</v>
      </c>
      <c r="AG191" s="15" t="str">
        <f t="shared" si="224"/>
        <v>Вірно</v>
      </c>
      <c r="AH191" s="15" t="str">
        <f t="shared" si="225"/>
        <v>Вірно</v>
      </c>
      <c r="AI191" s="15" t="str">
        <f t="shared" si="226"/>
        <v>Вірно</v>
      </c>
      <c r="AJ191" s="15" t="str">
        <f t="shared" si="227"/>
        <v>Вірно</v>
      </c>
      <c r="AK191" s="15" t="str">
        <f t="shared" si="228"/>
        <v>Вірно</v>
      </c>
      <c r="AL191" s="15" t="str">
        <f t="shared" si="229"/>
        <v>Вірно</v>
      </c>
      <c r="AM191" s="15" t="str">
        <f t="shared" si="230"/>
        <v>Вірно</v>
      </c>
      <c r="AN191" s="15" t="str">
        <f t="shared" si="231"/>
        <v>Вірно</v>
      </c>
      <c r="AO191" s="15" t="str">
        <f t="shared" si="232"/>
        <v>Вірно</v>
      </c>
      <c r="AP191" s="15" t="str">
        <f t="shared" si="233"/>
        <v>Вірно</v>
      </c>
      <c r="AQ191" s="15" t="str">
        <f t="shared" si="234"/>
        <v>Вірно</v>
      </c>
    </row>
    <row r="192" spans="1:43" s="87" customFormat="1" ht="15" customHeight="1" x14ac:dyDescent="0.25">
      <c r="A192" s="65"/>
      <c r="B192" s="132" t="s">
        <v>202</v>
      </c>
      <c r="C192" s="133"/>
      <c r="D192" s="133"/>
      <c r="E192" s="133"/>
      <c r="F192" s="133"/>
      <c r="G192" s="133"/>
      <c r="H192" s="133"/>
      <c r="I192" s="133"/>
      <c r="J192" s="133"/>
      <c r="K192" s="133"/>
      <c r="L192" s="133"/>
      <c r="M192" s="133"/>
      <c r="N192" s="133"/>
      <c r="O192" s="133"/>
      <c r="P192" s="133"/>
      <c r="Q192" s="133"/>
      <c r="R192" s="133"/>
      <c r="S192" s="133"/>
      <c r="T192" s="133"/>
      <c r="U192" s="133"/>
      <c r="V192" s="134"/>
      <c r="X192" s="15" t="str">
        <f t="shared" si="216"/>
        <v>Вірно</v>
      </c>
      <c r="Y192" s="15" t="str">
        <f t="shared" si="216"/>
        <v>Вірно</v>
      </c>
      <c r="Z192" s="15" t="str">
        <f t="shared" si="217"/>
        <v>Вірно</v>
      </c>
      <c r="AA192" s="15" t="str">
        <f t="shared" si="218"/>
        <v>Вірно</v>
      </c>
      <c r="AB192" s="15" t="str">
        <f t="shared" si="219"/>
        <v>Вірно</v>
      </c>
      <c r="AC192" s="15" t="str">
        <f t="shared" si="220"/>
        <v>Вірно</v>
      </c>
      <c r="AD192" s="15" t="str">
        <f t="shared" si="221"/>
        <v>Вірно</v>
      </c>
      <c r="AE192" s="15" t="str">
        <f t="shared" si="222"/>
        <v>Вірно</v>
      </c>
      <c r="AF192" s="15" t="str">
        <f t="shared" si="223"/>
        <v>Вірно</v>
      </c>
      <c r="AG192" s="15" t="str">
        <f t="shared" si="224"/>
        <v>Вірно</v>
      </c>
      <c r="AH192" s="15" t="str">
        <f t="shared" si="225"/>
        <v>Вірно</v>
      </c>
      <c r="AI192" s="15" t="str">
        <f t="shared" si="226"/>
        <v>Вірно</v>
      </c>
      <c r="AJ192" s="15" t="str">
        <f t="shared" si="227"/>
        <v>Вірно</v>
      </c>
      <c r="AK192" s="15" t="str">
        <f t="shared" si="228"/>
        <v>Вірно</v>
      </c>
      <c r="AL192" s="15" t="str">
        <f t="shared" si="229"/>
        <v>Вірно</v>
      </c>
      <c r="AM192" s="15" t="str">
        <f t="shared" si="230"/>
        <v>Вірно</v>
      </c>
      <c r="AN192" s="15" t="str">
        <f t="shared" si="231"/>
        <v>Вірно</v>
      </c>
      <c r="AO192" s="15" t="str">
        <f t="shared" si="232"/>
        <v>Вірно</v>
      </c>
      <c r="AP192" s="15" t="str">
        <f t="shared" si="233"/>
        <v>Вірно</v>
      </c>
      <c r="AQ192" s="15" t="str">
        <f t="shared" si="234"/>
        <v>Вірно</v>
      </c>
    </row>
    <row r="193" spans="1:43" s="87" customFormat="1" ht="15" customHeight="1" x14ac:dyDescent="0.25">
      <c r="A193" s="65" t="s">
        <v>781</v>
      </c>
      <c r="B193" s="72" t="s">
        <v>180</v>
      </c>
      <c r="C193" s="89" t="s">
        <v>526</v>
      </c>
      <c r="D193" s="45" t="s">
        <v>181</v>
      </c>
      <c r="E193" s="46">
        <v>1124</v>
      </c>
      <c r="F193" s="46">
        <v>346</v>
      </c>
      <c r="G193" s="46">
        <v>233</v>
      </c>
      <c r="H193" s="46">
        <v>128</v>
      </c>
      <c r="I193" s="46">
        <v>249</v>
      </c>
      <c r="J193" s="46">
        <v>332</v>
      </c>
      <c r="K193" s="46">
        <v>0</v>
      </c>
      <c r="L193" s="46">
        <v>0</v>
      </c>
      <c r="M193" s="46">
        <v>194</v>
      </c>
      <c r="N193" s="46">
        <v>136</v>
      </c>
      <c r="O193" s="46">
        <v>0</v>
      </c>
      <c r="P193" s="46">
        <v>1533</v>
      </c>
      <c r="Q193" s="46">
        <v>923</v>
      </c>
      <c r="R193" s="46">
        <v>306</v>
      </c>
      <c r="S193" s="46">
        <v>1252</v>
      </c>
      <c r="T193" s="46">
        <v>1462</v>
      </c>
      <c r="U193" s="46">
        <v>14</v>
      </c>
      <c r="V193" s="46">
        <v>0</v>
      </c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</row>
    <row r="194" spans="1:43" s="87" customFormat="1" ht="15" customHeight="1" x14ac:dyDescent="0.25">
      <c r="A194" s="65" t="s">
        <v>782</v>
      </c>
      <c r="B194" s="72" t="s">
        <v>182</v>
      </c>
      <c r="C194" s="89" t="s">
        <v>527</v>
      </c>
      <c r="D194" s="45" t="s">
        <v>183</v>
      </c>
      <c r="E194" s="46">
        <v>599</v>
      </c>
      <c r="F194" s="46">
        <v>114</v>
      </c>
      <c r="G194" s="46">
        <v>47</v>
      </c>
      <c r="H194" s="46">
        <v>38</v>
      </c>
      <c r="I194" s="46">
        <v>70</v>
      </c>
      <c r="J194" s="46">
        <v>108</v>
      </c>
      <c r="K194" s="46">
        <v>1</v>
      </c>
      <c r="L194" s="46">
        <v>0</v>
      </c>
      <c r="M194" s="46">
        <v>102</v>
      </c>
      <c r="N194" s="46">
        <v>65</v>
      </c>
      <c r="O194" s="46">
        <v>3</v>
      </c>
      <c r="P194" s="46">
        <v>801</v>
      </c>
      <c r="Q194" s="46">
        <v>386</v>
      </c>
      <c r="R194" s="46">
        <v>208</v>
      </c>
      <c r="S194" s="46">
        <v>473</v>
      </c>
      <c r="T194" s="46">
        <v>739</v>
      </c>
      <c r="U194" s="46">
        <v>12</v>
      </c>
      <c r="V194" s="46">
        <v>0</v>
      </c>
      <c r="X194" s="15" t="str">
        <f t="shared" ref="X194:Y199" si="235">IF(E194&gt;=F194,"Вірно","Помилка")</f>
        <v>Вірно</v>
      </c>
      <c r="Y194" s="15" t="str">
        <f t="shared" si="235"/>
        <v>Вірно</v>
      </c>
      <c r="Z194" s="15" t="str">
        <f t="shared" ref="Z194:Z199" si="236">IF(F194&gt;=H194,"Вірно","Помилка")</f>
        <v>Вірно</v>
      </c>
      <c r="AA194" s="15" t="str">
        <f t="shared" ref="AA194:AA199" si="237">IF(F194&gt;=J194,"Вірно","Помилка")</f>
        <v>Вірно</v>
      </c>
      <c r="AB194" s="15" t="str">
        <f t="shared" ref="AB194:AB199" si="238">IF(J194&gt;=I194,"Вірно","Помилка")</f>
        <v>Вірно</v>
      </c>
      <c r="AC194" s="15" t="str">
        <f t="shared" ref="AC194:AC199" si="239">IF(F194&gt;=K194,"Вірно","Помилка")</f>
        <v>Вірно</v>
      </c>
      <c r="AD194" s="15" t="str">
        <f t="shared" ref="AD194:AD199" si="240">IF(F194&gt;=L194,"Вірно","Помилка")</f>
        <v>Вірно</v>
      </c>
      <c r="AE194" s="15" t="str">
        <f t="shared" ref="AE194:AE199" si="241">IF(M194&gt;=N194,"Вірно","Помилка")</f>
        <v>Вірно</v>
      </c>
      <c r="AF194" s="15" t="str">
        <f t="shared" ref="AF194:AF199" si="242">IF(M194&gt;=O194,"Вірно","Помилка")</f>
        <v>Вірно</v>
      </c>
      <c r="AG194" s="15" t="str">
        <f t="shared" ref="AG194:AG199" si="243">IF(P194&gt;=Q194,"Вірно","Помилка")</f>
        <v>Вірно</v>
      </c>
      <c r="AH194" s="15" t="str">
        <f t="shared" ref="AH194:AH199" si="244">IF(P194&gt;=R194,"Вірно","Помилка")</f>
        <v>Вірно</v>
      </c>
      <c r="AI194" s="15" t="str">
        <f t="shared" ref="AI194:AI199" si="245">IF(P194&gt;=T194,"Вірно","Помилка")</f>
        <v>Вірно</v>
      </c>
      <c r="AJ194" s="15" t="str">
        <f t="shared" ref="AJ194:AJ199" si="246">IF(T194&gt;=S194,"Вірно","Помилка")</f>
        <v>Вірно</v>
      </c>
      <c r="AK194" s="15" t="str">
        <f t="shared" ref="AK194:AK199" si="247">IF(P194&gt;=U194,"Вірно","Помилка")</f>
        <v>Вірно</v>
      </c>
      <c r="AL194" s="15" t="str">
        <f t="shared" ref="AL194:AL199" si="248">IF(P194&gt;=V194,"Вірно","Помилка")</f>
        <v>Вірно</v>
      </c>
      <c r="AM194" s="15" t="str">
        <f t="shared" ref="AM194:AM199" si="249">IF((I194+K194+L194)&lt;=F194,"Вірно","Помилка")</f>
        <v>Вірно</v>
      </c>
      <c r="AN194" s="15" t="str">
        <f t="shared" ref="AN194:AN199" si="250">IF((J194+L194)&lt;=F194,"Вірно","Помилка")</f>
        <v>Вірно</v>
      </c>
      <c r="AO194" s="15" t="str">
        <f t="shared" ref="AO194:AO199" si="251">IF((N194+O194)&lt;=M194,"Вірно","Помилка")</f>
        <v>Вірно</v>
      </c>
      <c r="AP194" s="15" t="str">
        <f t="shared" ref="AP194:AP199" si="252">IF((S194+U194+V194)&lt;=P194,"Вірно","Помилка")</f>
        <v>Вірно</v>
      </c>
      <c r="AQ194" s="15" t="str">
        <f t="shared" ref="AQ194:AQ199" si="253">IF((T194+V194)&lt;=P194,"Вірно","Помилка")</f>
        <v>Вірно</v>
      </c>
    </row>
    <row r="195" spans="1:43" s="87" customFormat="1" ht="15" customHeight="1" x14ac:dyDescent="0.25">
      <c r="A195" s="65" t="s">
        <v>783</v>
      </c>
      <c r="B195" s="72" t="s">
        <v>184</v>
      </c>
      <c r="C195" s="89" t="s">
        <v>528</v>
      </c>
      <c r="D195" s="45" t="s">
        <v>185</v>
      </c>
      <c r="E195" s="46">
        <v>404</v>
      </c>
      <c r="F195" s="46">
        <v>134</v>
      </c>
      <c r="G195" s="46">
        <v>83</v>
      </c>
      <c r="H195" s="46">
        <v>66</v>
      </c>
      <c r="I195" s="46">
        <v>94</v>
      </c>
      <c r="J195" s="46">
        <v>120</v>
      </c>
      <c r="K195" s="46">
        <v>5</v>
      </c>
      <c r="L195" s="46">
        <v>1</v>
      </c>
      <c r="M195" s="46">
        <v>95</v>
      </c>
      <c r="N195" s="46">
        <v>76</v>
      </c>
      <c r="O195" s="46">
        <v>4</v>
      </c>
      <c r="P195" s="46">
        <v>957</v>
      </c>
      <c r="Q195" s="46">
        <v>553</v>
      </c>
      <c r="R195" s="46">
        <v>267</v>
      </c>
      <c r="S195" s="46">
        <v>697</v>
      </c>
      <c r="T195" s="46">
        <v>895</v>
      </c>
      <c r="U195" s="46">
        <v>39</v>
      </c>
      <c r="V195" s="46">
        <v>0</v>
      </c>
      <c r="X195" s="15" t="str">
        <f t="shared" si="235"/>
        <v>Вірно</v>
      </c>
      <c r="Y195" s="15" t="str">
        <f t="shared" si="235"/>
        <v>Вірно</v>
      </c>
      <c r="Z195" s="15" t="str">
        <f t="shared" si="236"/>
        <v>Вірно</v>
      </c>
      <c r="AA195" s="15" t="str">
        <f t="shared" si="237"/>
        <v>Вірно</v>
      </c>
      <c r="AB195" s="15" t="str">
        <f t="shared" si="238"/>
        <v>Вірно</v>
      </c>
      <c r="AC195" s="15" t="str">
        <f t="shared" si="239"/>
        <v>Вірно</v>
      </c>
      <c r="AD195" s="15" t="str">
        <f t="shared" si="240"/>
        <v>Вірно</v>
      </c>
      <c r="AE195" s="15" t="str">
        <f t="shared" si="241"/>
        <v>Вірно</v>
      </c>
      <c r="AF195" s="15" t="str">
        <f t="shared" si="242"/>
        <v>Вірно</v>
      </c>
      <c r="AG195" s="15" t="str">
        <f t="shared" si="243"/>
        <v>Вірно</v>
      </c>
      <c r="AH195" s="15" t="str">
        <f t="shared" si="244"/>
        <v>Вірно</v>
      </c>
      <c r="AI195" s="15" t="str">
        <f t="shared" si="245"/>
        <v>Вірно</v>
      </c>
      <c r="AJ195" s="15" t="str">
        <f t="shared" si="246"/>
        <v>Вірно</v>
      </c>
      <c r="AK195" s="15" t="str">
        <f t="shared" si="247"/>
        <v>Вірно</v>
      </c>
      <c r="AL195" s="15" t="str">
        <f t="shared" si="248"/>
        <v>Вірно</v>
      </c>
      <c r="AM195" s="15" t="str">
        <f t="shared" si="249"/>
        <v>Вірно</v>
      </c>
      <c r="AN195" s="15" t="str">
        <f t="shared" si="250"/>
        <v>Вірно</v>
      </c>
      <c r="AO195" s="15" t="str">
        <f t="shared" si="251"/>
        <v>Вірно</v>
      </c>
      <c r="AP195" s="15" t="str">
        <f t="shared" si="252"/>
        <v>Вірно</v>
      </c>
      <c r="AQ195" s="15" t="str">
        <f t="shared" si="253"/>
        <v>Вірно</v>
      </c>
    </row>
    <row r="196" spans="1:43" s="87" customFormat="1" ht="15" customHeight="1" x14ac:dyDescent="0.25">
      <c r="A196" s="65" t="s">
        <v>784</v>
      </c>
      <c r="B196" s="72" t="s">
        <v>186</v>
      </c>
      <c r="C196" s="89" t="s">
        <v>529</v>
      </c>
      <c r="D196" s="45" t="s">
        <v>187</v>
      </c>
      <c r="E196" s="46">
        <v>839</v>
      </c>
      <c r="F196" s="46">
        <v>221</v>
      </c>
      <c r="G196" s="46">
        <v>157</v>
      </c>
      <c r="H196" s="46">
        <v>135</v>
      </c>
      <c r="I196" s="46">
        <v>143</v>
      </c>
      <c r="J196" s="46">
        <v>182</v>
      </c>
      <c r="K196" s="46">
        <v>19</v>
      </c>
      <c r="L196" s="46">
        <v>0</v>
      </c>
      <c r="M196" s="46">
        <v>305</v>
      </c>
      <c r="N196" s="46">
        <v>234</v>
      </c>
      <c r="O196" s="46">
        <v>49</v>
      </c>
      <c r="P196" s="46">
        <v>1999</v>
      </c>
      <c r="Q196" s="46">
        <v>1156</v>
      </c>
      <c r="R196" s="46">
        <v>709</v>
      </c>
      <c r="S196" s="46">
        <v>1148</v>
      </c>
      <c r="T196" s="46">
        <v>1653</v>
      </c>
      <c r="U196" s="46">
        <v>150</v>
      </c>
      <c r="V196" s="46">
        <v>0</v>
      </c>
      <c r="X196" s="15" t="str">
        <f t="shared" si="235"/>
        <v>Вірно</v>
      </c>
      <c r="Y196" s="15" t="str">
        <f t="shared" si="235"/>
        <v>Вірно</v>
      </c>
      <c r="Z196" s="15" t="str">
        <f t="shared" si="236"/>
        <v>Вірно</v>
      </c>
      <c r="AA196" s="15" t="str">
        <f t="shared" si="237"/>
        <v>Вірно</v>
      </c>
      <c r="AB196" s="15" t="str">
        <f t="shared" si="238"/>
        <v>Вірно</v>
      </c>
      <c r="AC196" s="15" t="str">
        <f t="shared" si="239"/>
        <v>Вірно</v>
      </c>
      <c r="AD196" s="15" t="str">
        <f t="shared" si="240"/>
        <v>Вірно</v>
      </c>
      <c r="AE196" s="15" t="str">
        <f t="shared" si="241"/>
        <v>Вірно</v>
      </c>
      <c r="AF196" s="15" t="str">
        <f t="shared" si="242"/>
        <v>Вірно</v>
      </c>
      <c r="AG196" s="15" t="str">
        <f t="shared" si="243"/>
        <v>Вірно</v>
      </c>
      <c r="AH196" s="15" t="str">
        <f t="shared" si="244"/>
        <v>Вірно</v>
      </c>
      <c r="AI196" s="15" t="str">
        <f t="shared" si="245"/>
        <v>Вірно</v>
      </c>
      <c r="AJ196" s="15" t="str">
        <f t="shared" si="246"/>
        <v>Вірно</v>
      </c>
      <c r="AK196" s="15" t="str">
        <f t="shared" si="247"/>
        <v>Вірно</v>
      </c>
      <c r="AL196" s="15" t="str">
        <f t="shared" si="248"/>
        <v>Вірно</v>
      </c>
      <c r="AM196" s="15" t="str">
        <f t="shared" si="249"/>
        <v>Вірно</v>
      </c>
      <c r="AN196" s="15" t="str">
        <f t="shared" si="250"/>
        <v>Вірно</v>
      </c>
      <c r="AO196" s="15" t="str">
        <f t="shared" si="251"/>
        <v>Вірно</v>
      </c>
      <c r="AP196" s="15" t="str">
        <f t="shared" si="252"/>
        <v>Вірно</v>
      </c>
      <c r="AQ196" s="15" t="str">
        <f t="shared" si="253"/>
        <v>Вірно</v>
      </c>
    </row>
    <row r="197" spans="1:43" s="87" customFormat="1" ht="15" customHeight="1" x14ac:dyDescent="0.25">
      <c r="A197" s="65" t="s">
        <v>785</v>
      </c>
      <c r="B197" s="72" t="s">
        <v>188</v>
      </c>
      <c r="C197" s="89" t="s">
        <v>530</v>
      </c>
      <c r="D197" s="45" t="s">
        <v>189</v>
      </c>
      <c r="E197" s="46">
        <v>620</v>
      </c>
      <c r="F197" s="46">
        <v>159</v>
      </c>
      <c r="G197" s="46">
        <v>104</v>
      </c>
      <c r="H197" s="46">
        <v>97</v>
      </c>
      <c r="I197" s="46">
        <v>87</v>
      </c>
      <c r="J197" s="46">
        <v>141</v>
      </c>
      <c r="K197" s="46">
        <v>12</v>
      </c>
      <c r="L197" s="46">
        <v>0</v>
      </c>
      <c r="M197" s="46">
        <v>124</v>
      </c>
      <c r="N197" s="46">
        <v>96</v>
      </c>
      <c r="O197" s="46">
        <v>10</v>
      </c>
      <c r="P197" s="46">
        <v>839</v>
      </c>
      <c r="Q197" s="46">
        <v>452</v>
      </c>
      <c r="R197" s="46">
        <v>198</v>
      </c>
      <c r="S197" s="46">
        <v>527</v>
      </c>
      <c r="T197" s="46">
        <v>717</v>
      </c>
      <c r="U197" s="46">
        <v>84</v>
      </c>
      <c r="V197" s="46">
        <v>1</v>
      </c>
      <c r="X197" s="15" t="str">
        <f t="shared" si="235"/>
        <v>Вірно</v>
      </c>
      <c r="Y197" s="15" t="str">
        <f t="shared" si="235"/>
        <v>Вірно</v>
      </c>
      <c r="Z197" s="15" t="str">
        <f t="shared" si="236"/>
        <v>Вірно</v>
      </c>
      <c r="AA197" s="15" t="str">
        <f t="shared" si="237"/>
        <v>Вірно</v>
      </c>
      <c r="AB197" s="15" t="str">
        <f t="shared" si="238"/>
        <v>Вірно</v>
      </c>
      <c r="AC197" s="15" t="str">
        <f t="shared" si="239"/>
        <v>Вірно</v>
      </c>
      <c r="AD197" s="15" t="str">
        <f t="shared" si="240"/>
        <v>Вірно</v>
      </c>
      <c r="AE197" s="15" t="str">
        <f t="shared" si="241"/>
        <v>Вірно</v>
      </c>
      <c r="AF197" s="15" t="str">
        <f t="shared" si="242"/>
        <v>Вірно</v>
      </c>
      <c r="AG197" s="15" t="str">
        <f t="shared" si="243"/>
        <v>Вірно</v>
      </c>
      <c r="AH197" s="15" t="str">
        <f t="shared" si="244"/>
        <v>Вірно</v>
      </c>
      <c r="AI197" s="15" t="str">
        <f t="shared" si="245"/>
        <v>Вірно</v>
      </c>
      <c r="AJ197" s="15" t="str">
        <f t="shared" si="246"/>
        <v>Вірно</v>
      </c>
      <c r="AK197" s="15" t="str">
        <f t="shared" si="247"/>
        <v>Вірно</v>
      </c>
      <c r="AL197" s="15" t="str">
        <f t="shared" si="248"/>
        <v>Вірно</v>
      </c>
      <c r="AM197" s="15" t="str">
        <f t="shared" si="249"/>
        <v>Вірно</v>
      </c>
      <c r="AN197" s="15" t="str">
        <f t="shared" si="250"/>
        <v>Вірно</v>
      </c>
      <c r="AO197" s="15" t="str">
        <f t="shared" si="251"/>
        <v>Вірно</v>
      </c>
      <c r="AP197" s="15" t="str">
        <f t="shared" si="252"/>
        <v>Вірно</v>
      </c>
      <c r="AQ197" s="15" t="str">
        <f t="shared" si="253"/>
        <v>Вірно</v>
      </c>
    </row>
    <row r="198" spans="1:43" s="87" customFormat="1" ht="15.75" customHeight="1" x14ac:dyDescent="0.25">
      <c r="A198" s="65" t="s">
        <v>757</v>
      </c>
      <c r="B198" s="138" t="s">
        <v>190</v>
      </c>
      <c r="C198" s="139" t="s">
        <v>430</v>
      </c>
      <c r="D198" s="140" t="s">
        <v>191</v>
      </c>
      <c r="E198" s="141">
        <v>119</v>
      </c>
      <c r="F198" s="141">
        <v>117</v>
      </c>
      <c r="G198" s="141">
        <v>52</v>
      </c>
      <c r="H198" s="141">
        <v>74</v>
      </c>
      <c r="I198" s="141">
        <v>23</v>
      </c>
      <c r="J198" s="141">
        <v>35</v>
      </c>
      <c r="K198" s="141">
        <v>32</v>
      </c>
      <c r="L198" s="141">
        <v>36</v>
      </c>
      <c r="M198" s="141">
        <v>107</v>
      </c>
      <c r="N198" s="141">
        <v>103</v>
      </c>
      <c r="O198" s="141">
        <v>0</v>
      </c>
      <c r="P198" s="141">
        <v>23</v>
      </c>
      <c r="Q198" s="141">
        <v>11</v>
      </c>
      <c r="R198" s="141">
        <v>6</v>
      </c>
      <c r="S198" s="141">
        <v>0</v>
      </c>
      <c r="T198" s="141">
        <v>2</v>
      </c>
      <c r="U198" s="141">
        <v>12</v>
      </c>
      <c r="V198" s="141">
        <v>5</v>
      </c>
      <c r="X198" s="15" t="str">
        <f t="shared" si="235"/>
        <v>Вірно</v>
      </c>
      <c r="Y198" s="15" t="str">
        <f t="shared" si="235"/>
        <v>Вірно</v>
      </c>
      <c r="Z198" s="15" t="str">
        <f t="shared" si="236"/>
        <v>Вірно</v>
      </c>
      <c r="AA198" s="15" t="str">
        <f t="shared" si="237"/>
        <v>Вірно</v>
      </c>
      <c r="AB198" s="15" t="str">
        <f t="shared" si="238"/>
        <v>Вірно</v>
      </c>
      <c r="AC198" s="15" t="str">
        <f t="shared" si="239"/>
        <v>Вірно</v>
      </c>
      <c r="AD198" s="15" t="str">
        <f t="shared" si="240"/>
        <v>Вірно</v>
      </c>
      <c r="AE198" s="15" t="str">
        <f t="shared" si="241"/>
        <v>Вірно</v>
      </c>
      <c r="AF198" s="15" t="str">
        <f t="shared" si="242"/>
        <v>Вірно</v>
      </c>
      <c r="AG198" s="15" t="str">
        <f t="shared" si="243"/>
        <v>Вірно</v>
      </c>
      <c r="AH198" s="15" t="str">
        <f t="shared" si="244"/>
        <v>Вірно</v>
      </c>
      <c r="AI198" s="15" t="str">
        <f t="shared" si="245"/>
        <v>Вірно</v>
      </c>
      <c r="AJ198" s="15" t="str">
        <f t="shared" si="246"/>
        <v>Вірно</v>
      </c>
      <c r="AK198" s="15" t="str">
        <f t="shared" si="247"/>
        <v>Вірно</v>
      </c>
      <c r="AL198" s="15" t="str">
        <f t="shared" si="248"/>
        <v>Вірно</v>
      </c>
      <c r="AM198" s="15" t="str">
        <f t="shared" si="249"/>
        <v>Вірно</v>
      </c>
      <c r="AN198" s="15" t="str">
        <f t="shared" si="250"/>
        <v>Вірно</v>
      </c>
      <c r="AO198" s="15" t="str">
        <f t="shared" si="251"/>
        <v>Вірно</v>
      </c>
      <c r="AP198" s="15" t="str">
        <f t="shared" si="252"/>
        <v>Вірно</v>
      </c>
      <c r="AQ198" s="15" t="str">
        <f t="shared" si="253"/>
        <v>Вірно</v>
      </c>
    </row>
    <row r="199" spans="1:43" x14ac:dyDescent="0.25">
      <c r="B199" s="149"/>
      <c r="C199" s="150"/>
      <c r="D199" s="151"/>
      <c r="E199" s="152"/>
      <c r="F199" s="152"/>
      <c r="G199" s="152"/>
      <c r="H199" s="152"/>
      <c r="I199" s="152"/>
      <c r="J199" s="152"/>
      <c r="K199" s="152"/>
      <c r="L199" s="152"/>
      <c r="M199" s="152"/>
      <c r="N199" s="152"/>
      <c r="O199" s="152"/>
      <c r="P199" s="152"/>
      <c r="Q199" s="152"/>
      <c r="R199" s="152"/>
      <c r="S199" s="152"/>
      <c r="T199" s="152"/>
      <c r="U199" s="152"/>
      <c r="V199" s="152"/>
      <c r="X199" s="15" t="str">
        <f t="shared" si="235"/>
        <v>Вірно</v>
      </c>
      <c r="Y199" s="15" t="str">
        <f t="shared" si="235"/>
        <v>Вірно</v>
      </c>
      <c r="Z199" s="15" t="str">
        <f t="shared" si="236"/>
        <v>Вірно</v>
      </c>
      <c r="AA199" s="15" t="str">
        <f t="shared" si="237"/>
        <v>Вірно</v>
      </c>
      <c r="AB199" s="15" t="str">
        <f t="shared" si="238"/>
        <v>Вірно</v>
      </c>
      <c r="AC199" s="15" t="str">
        <f t="shared" si="239"/>
        <v>Вірно</v>
      </c>
      <c r="AD199" s="15" t="str">
        <f t="shared" si="240"/>
        <v>Вірно</v>
      </c>
      <c r="AE199" s="15" t="str">
        <f t="shared" si="241"/>
        <v>Вірно</v>
      </c>
      <c r="AF199" s="15" t="str">
        <f t="shared" si="242"/>
        <v>Вірно</v>
      </c>
      <c r="AG199" s="15" t="str">
        <f t="shared" si="243"/>
        <v>Вірно</v>
      </c>
      <c r="AH199" s="15" t="str">
        <f t="shared" si="244"/>
        <v>Вірно</v>
      </c>
      <c r="AI199" s="15" t="str">
        <f t="shared" si="245"/>
        <v>Вірно</v>
      </c>
      <c r="AJ199" s="15" t="str">
        <f t="shared" si="246"/>
        <v>Вірно</v>
      </c>
      <c r="AK199" s="15" t="str">
        <f t="shared" si="247"/>
        <v>Вірно</v>
      </c>
      <c r="AL199" s="15" t="str">
        <f t="shared" si="248"/>
        <v>Вірно</v>
      </c>
      <c r="AM199" s="15" t="str">
        <f t="shared" si="249"/>
        <v>Вірно</v>
      </c>
      <c r="AN199" s="15" t="str">
        <f t="shared" si="250"/>
        <v>Вірно</v>
      </c>
      <c r="AO199" s="15" t="str">
        <f t="shared" si="251"/>
        <v>Вірно</v>
      </c>
      <c r="AP199" s="15" t="str">
        <f t="shared" si="252"/>
        <v>Вірно</v>
      </c>
      <c r="AQ199" s="15" t="str">
        <f t="shared" si="253"/>
        <v>Вірно</v>
      </c>
    </row>
    <row r="200" spans="1:43" hidden="1" x14ac:dyDescent="0.25">
      <c r="A200" s="9"/>
      <c r="E200" s="15" t="str">
        <f>IF(E9=E11+E19+E151+E156+E162+E170+E172+E174+E178+E191+E198,"Вірно","Помилка")</f>
        <v>Вірно</v>
      </c>
      <c r="F200" s="15" t="str">
        <f>IF(F9=F11+F19+F151+F156+F162+F170+F172+F174+F178+F191+F198,"Вірно","Помилка")</f>
        <v>Вірно</v>
      </c>
      <c r="G200" s="15" t="str">
        <f t="shared" ref="G200:U200" si="254">IF(G9=G11+G19+G151+G156+G162+G170+G172+G174+G178+G191+G198,"Вірно","Помилка")</f>
        <v>Вірно</v>
      </c>
      <c r="H200" s="15" t="str">
        <f t="shared" si="254"/>
        <v>Вірно</v>
      </c>
      <c r="I200" s="15" t="str">
        <f t="shared" si="254"/>
        <v>Вірно</v>
      </c>
      <c r="J200" s="15" t="str">
        <f t="shared" si="254"/>
        <v>Вірно</v>
      </c>
      <c r="K200" s="15" t="str">
        <f t="shared" si="254"/>
        <v>Вірно</v>
      </c>
      <c r="L200" s="15" t="str">
        <f t="shared" si="254"/>
        <v>Вірно</v>
      </c>
      <c r="M200" s="15" t="str">
        <f t="shared" si="254"/>
        <v>Вірно</v>
      </c>
      <c r="N200" s="15" t="str">
        <f>IF(N9=N11+N19+N151+N156+N162+N170+N172+N174+N178+N191+N198,"Вірно","Помилка")</f>
        <v>Вірно</v>
      </c>
      <c r="O200" s="15" t="str">
        <f t="shared" si="254"/>
        <v>Вірно</v>
      </c>
      <c r="P200" s="15" t="str">
        <f t="shared" si="254"/>
        <v>Вірно</v>
      </c>
      <c r="Q200" s="15" t="str">
        <f t="shared" si="254"/>
        <v>Вірно</v>
      </c>
      <c r="R200" s="15" t="str">
        <f t="shared" si="254"/>
        <v>Вірно</v>
      </c>
      <c r="S200" s="15" t="str">
        <f t="shared" si="254"/>
        <v>Вірно</v>
      </c>
      <c r="T200" s="15" t="str">
        <f t="shared" si="254"/>
        <v>Вірно</v>
      </c>
      <c r="U200" s="15" t="str">
        <f t="shared" si="254"/>
        <v>Вірно</v>
      </c>
      <c r="V200" s="15" t="str">
        <f>IF(V9=V11+V19+V151+V156+V162+V170+V172+V174+V178+V191+V198,"Вірно","Помилка")</f>
        <v>Вірно</v>
      </c>
    </row>
    <row r="201" spans="1:43" hidden="1" x14ac:dyDescent="0.25">
      <c r="A201" s="9"/>
      <c r="E201" s="15" t="str">
        <f>IF(E11&gt;=E12+E16+E17,"Вірно","Помилка")</f>
        <v>Вірно</v>
      </c>
      <c r="F201" s="15" t="str">
        <f>IF(F11&gt;=F12+F16+F17,"Вірно","Помилка")</f>
        <v>Вірно</v>
      </c>
      <c r="G201" s="15" t="str">
        <f t="shared" ref="G201:V201" si="255">IF(G11&gt;=G12+G16+G17,"Вірно","Помилка")</f>
        <v>Вірно</v>
      </c>
      <c r="H201" s="15" t="str">
        <f t="shared" si="255"/>
        <v>Вірно</v>
      </c>
      <c r="I201" s="15" t="str">
        <f t="shared" si="255"/>
        <v>Вірно</v>
      </c>
      <c r="J201" s="15" t="str">
        <f t="shared" si="255"/>
        <v>Вірно</v>
      </c>
      <c r="K201" s="15" t="str">
        <f t="shared" si="255"/>
        <v>Вірно</v>
      </c>
      <c r="L201" s="15" t="str">
        <f t="shared" si="255"/>
        <v>Вірно</v>
      </c>
      <c r="M201" s="15" t="str">
        <f t="shared" si="255"/>
        <v>Вірно</v>
      </c>
      <c r="N201" s="15" t="str">
        <f t="shared" si="255"/>
        <v>Вірно</v>
      </c>
      <c r="O201" s="15" t="str">
        <f t="shared" si="255"/>
        <v>Вірно</v>
      </c>
      <c r="P201" s="15" t="str">
        <f t="shared" si="255"/>
        <v>Вірно</v>
      </c>
      <c r="Q201" s="15" t="str">
        <f t="shared" si="255"/>
        <v>Вірно</v>
      </c>
      <c r="R201" s="15" t="str">
        <f t="shared" si="255"/>
        <v>Вірно</v>
      </c>
      <c r="S201" s="15" t="str">
        <f t="shared" si="255"/>
        <v>Вірно</v>
      </c>
      <c r="T201" s="15" t="str">
        <f t="shared" si="255"/>
        <v>Вірно</v>
      </c>
      <c r="U201" s="15" t="str">
        <f t="shared" si="255"/>
        <v>Вірно</v>
      </c>
      <c r="V201" s="15" t="str">
        <f t="shared" si="255"/>
        <v>Вірно</v>
      </c>
    </row>
    <row r="202" spans="1:43" hidden="1" x14ac:dyDescent="0.25">
      <c r="A202" s="9"/>
      <c r="E202" s="15" t="str">
        <f>IF(E12&gt;=E14+E15,"Вірно","Помилка")</f>
        <v>Вірно</v>
      </c>
      <c r="F202" s="15" t="str">
        <f>IF(F12&gt;=F14+F15,"Вірно","Помилка")</f>
        <v>Вірно</v>
      </c>
      <c r="G202" s="15" t="str">
        <f t="shared" ref="G202:V202" si="256">IF(G12&gt;=G14+G15,"Вірно","Помилка")</f>
        <v>Вірно</v>
      </c>
      <c r="H202" s="15" t="str">
        <f t="shared" si="256"/>
        <v>Вірно</v>
      </c>
      <c r="I202" s="15" t="str">
        <f t="shared" si="256"/>
        <v>Вірно</v>
      </c>
      <c r="J202" s="15" t="str">
        <f t="shared" si="256"/>
        <v>Вірно</v>
      </c>
      <c r="K202" s="15" t="str">
        <f t="shared" si="256"/>
        <v>Вірно</v>
      </c>
      <c r="L202" s="15" t="str">
        <f t="shared" si="256"/>
        <v>Вірно</v>
      </c>
      <c r="M202" s="15" t="str">
        <f t="shared" si="256"/>
        <v>Вірно</v>
      </c>
      <c r="N202" s="15" t="str">
        <f t="shared" si="256"/>
        <v>Вірно</v>
      </c>
      <c r="O202" s="15" t="str">
        <f t="shared" si="256"/>
        <v>Вірно</v>
      </c>
      <c r="P202" s="15" t="str">
        <f t="shared" si="256"/>
        <v>Вірно</v>
      </c>
      <c r="Q202" s="15" t="str">
        <f t="shared" si="256"/>
        <v>Вірно</v>
      </c>
      <c r="R202" s="15" t="str">
        <f t="shared" si="256"/>
        <v>Вірно</v>
      </c>
      <c r="S202" s="15" t="str">
        <f t="shared" si="256"/>
        <v>Вірно</v>
      </c>
      <c r="T202" s="15" t="str">
        <f t="shared" si="256"/>
        <v>Вірно</v>
      </c>
      <c r="U202" s="15" t="str">
        <f t="shared" si="256"/>
        <v>Вірно</v>
      </c>
      <c r="V202" s="15" t="str">
        <f t="shared" si="256"/>
        <v>Вірно</v>
      </c>
    </row>
    <row r="203" spans="1:43" hidden="1" x14ac:dyDescent="0.25">
      <c r="A203" s="9"/>
      <c r="E203" s="15" t="str">
        <f>IF(E11&gt;=E18,"Вірно","Помилка")</f>
        <v>Вірно</v>
      </c>
      <c r="F203" s="15" t="str">
        <f>IF(F11&gt;=F18,"Вірно","Помилка")</f>
        <v>Вірно</v>
      </c>
      <c r="G203" s="15" t="str">
        <f t="shared" ref="G203:V203" si="257">IF(G11&gt;=G18,"Вірно","Помилка")</f>
        <v>Вірно</v>
      </c>
      <c r="H203" s="15" t="str">
        <f t="shared" si="257"/>
        <v>Вірно</v>
      </c>
      <c r="I203" s="15" t="str">
        <f t="shared" si="257"/>
        <v>Вірно</v>
      </c>
      <c r="J203" s="15" t="str">
        <f t="shared" si="257"/>
        <v>Вірно</v>
      </c>
      <c r="K203" s="15" t="str">
        <f t="shared" si="257"/>
        <v>Вірно</v>
      </c>
      <c r="L203" s="15" t="str">
        <f t="shared" si="257"/>
        <v>Вірно</v>
      </c>
      <c r="M203" s="15" t="str">
        <f t="shared" si="257"/>
        <v>Вірно</v>
      </c>
      <c r="N203" s="15" t="str">
        <f t="shared" si="257"/>
        <v>Вірно</v>
      </c>
      <c r="O203" s="15" t="str">
        <f t="shared" si="257"/>
        <v>Вірно</v>
      </c>
      <c r="P203" s="15" t="str">
        <f t="shared" si="257"/>
        <v>Вірно</v>
      </c>
      <c r="Q203" s="15" t="str">
        <f t="shared" si="257"/>
        <v>Вірно</v>
      </c>
      <c r="R203" s="15" t="str">
        <f t="shared" si="257"/>
        <v>Вірно</v>
      </c>
      <c r="S203" s="15" t="str">
        <f t="shared" si="257"/>
        <v>Вірно</v>
      </c>
      <c r="T203" s="15" t="str">
        <f t="shared" si="257"/>
        <v>Вірно</v>
      </c>
      <c r="U203" s="15" t="str">
        <f t="shared" si="257"/>
        <v>Вірно</v>
      </c>
      <c r="V203" s="15" t="str">
        <f t="shared" si="257"/>
        <v>Вірно</v>
      </c>
    </row>
    <row r="204" spans="1:43" hidden="1" x14ac:dyDescent="0.25">
      <c r="A204" s="9"/>
      <c r="E204" s="15" t="str">
        <f>IF(E19&gt;=E21+E54+E87+E119,"Вірно","Помилка")</f>
        <v>Вірно</v>
      </c>
      <c r="F204" s="15" t="str">
        <f>IF(F19&gt;=F21+F54+F87+F119,"Вірно","Помилка")</f>
        <v>Вірно</v>
      </c>
      <c r="G204" s="15" t="str">
        <f t="shared" ref="G204:V204" si="258">IF(G19&gt;=G21+G54+G87+G119,"Вірно","Помилка")</f>
        <v>Вірно</v>
      </c>
      <c r="H204" s="15" t="str">
        <f t="shared" si="258"/>
        <v>Вірно</v>
      </c>
      <c r="I204" s="15" t="str">
        <f t="shared" si="258"/>
        <v>Вірно</v>
      </c>
      <c r="J204" s="15" t="str">
        <f t="shared" si="258"/>
        <v>Вірно</v>
      </c>
      <c r="K204" s="15" t="str">
        <f t="shared" si="258"/>
        <v>Вірно</v>
      </c>
      <c r="L204" s="15" t="str">
        <f t="shared" si="258"/>
        <v>Вірно</v>
      </c>
      <c r="M204" s="15" t="str">
        <f t="shared" si="258"/>
        <v>Вірно</v>
      </c>
      <c r="N204" s="15" t="str">
        <f t="shared" si="258"/>
        <v>Вірно</v>
      </c>
      <c r="O204" s="15" t="str">
        <f t="shared" si="258"/>
        <v>Вірно</v>
      </c>
      <c r="P204" s="15" t="str">
        <f t="shared" si="258"/>
        <v>Вірно</v>
      </c>
      <c r="Q204" s="15" t="str">
        <f t="shared" si="258"/>
        <v>Вірно</v>
      </c>
      <c r="R204" s="15" t="str">
        <f t="shared" si="258"/>
        <v>Вірно</v>
      </c>
      <c r="S204" s="15" t="str">
        <f t="shared" si="258"/>
        <v>Вірно</v>
      </c>
      <c r="T204" s="15" t="str">
        <f>IF(T19&gt;=T21+T54+T87+T119,"Вірно","Помилка")</f>
        <v>Вірно</v>
      </c>
      <c r="U204" s="15" t="str">
        <f t="shared" si="258"/>
        <v>Вірно</v>
      </c>
      <c r="V204" s="15" t="str">
        <f t="shared" si="258"/>
        <v>Вірно</v>
      </c>
    </row>
    <row r="205" spans="1:43" hidden="1" x14ac:dyDescent="0.25">
      <c r="A205" s="9"/>
      <c r="E205" s="15" t="str">
        <f>IF(E21=E23+E24+E36+E38+E41+E42+E46+E51+E52+E53,"Вірно","Помилка")</f>
        <v>Вірно</v>
      </c>
      <c r="F205" s="15" t="str">
        <f>IF(F21=F23+F24+F36+F38+F41+F42+F46+F51+F52+F53,"Вірно","Помилка")</f>
        <v>Вірно</v>
      </c>
      <c r="G205" s="15" t="str">
        <f t="shared" ref="G205:U205" si="259">IF(G21=G23+G24+G36+G38+G41+G42+G46+G51+G52+G53,"Вірно","Помилка")</f>
        <v>Вірно</v>
      </c>
      <c r="H205" s="15" t="str">
        <f t="shared" si="259"/>
        <v>Вірно</v>
      </c>
      <c r="I205" s="15" t="str">
        <f t="shared" si="259"/>
        <v>Вірно</v>
      </c>
      <c r="J205" s="15" t="str">
        <f t="shared" si="259"/>
        <v>Вірно</v>
      </c>
      <c r="K205" s="15" t="str">
        <f t="shared" si="259"/>
        <v>Вірно</v>
      </c>
      <c r="L205" s="15" t="str">
        <f t="shared" si="259"/>
        <v>Вірно</v>
      </c>
      <c r="M205" s="15" t="str">
        <f t="shared" si="259"/>
        <v>Вірно</v>
      </c>
      <c r="N205" s="15" t="str">
        <f t="shared" si="259"/>
        <v>Вірно</v>
      </c>
      <c r="O205" s="15" t="str">
        <f t="shared" si="259"/>
        <v>Вірно</v>
      </c>
      <c r="P205" s="15" t="str">
        <f t="shared" si="259"/>
        <v>Вірно</v>
      </c>
      <c r="Q205" s="15" t="str">
        <f t="shared" si="259"/>
        <v>Вірно</v>
      </c>
      <c r="R205" s="15" t="str">
        <f t="shared" si="259"/>
        <v>Вірно</v>
      </c>
      <c r="S205" s="15" t="str">
        <f t="shared" si="259"/>
        <v>Вірно</v>
      </c>
      <c r="T205" s="15" t="str">
        <f t="shared" si="259"/>
        <v>Вірно</v>
      </c>
      <c r="U205" s="15" t="str">
        <f t="shared" si="259"/>
        <v>Вірно</v>
      </c>
      <c r="V205" s="15" t="str">
        <f>IF(V21=V23+V24+V36+V38+V41+V42+V46+V51+V52+V53,"Вірно","Помилка")</f>
        <v>Вірно</v>
      </c>
    </row>
    <row r="206" spans="1:43" hidden="1" x14ac:dyDescent="0.25">
      <c r="A206" s="9"/>
      <c r="E206" s="15" t="str">
        <f>IF(E24&gt;=E25+E26+E27+E28+E29+E30+E31+E32+E33+E34+E35,"Вірно","Помилка")</f>
        <v>Вірно</v>
      </c>
      <c r="F206" s="15" t="str">
        <f>IF(F24&gt;=F25+F26+F27+F28+F29+F30+F31+F32+F33+F34+F35,"Вірно","Помилка")</f>
        <v>Вірно</v>
      </c>
      <c r="G206" s="15" t="str">
        <f t="shared" ref="G206:V206" si="260">IF(G24&gt;=G25+G26+G27+G28+G29+G30+G31+G32+G33+G34+G35,"Вірно","Помилка")</f>
        <v>Вірно</v>
      </c>
      <c r="H206" s="15" t="str">
        <f t="shared" si="260"/>
        <v>Вірно</v>
      </c>
      <c r="I206" s="15" t="str">
        <f t="shared" si="260"/>
        <v>Вірно</v>
      </c>
      <c r="J206" s="15" t="str">
        <f>IF(J24&gt;=J25+J26+J27+J28+J29+J30+J31+J32+J33+J34+J35,"Вірно","Помилка")</f>
        <v>Вірно</v>
      </c>
      <c r="K206" s="15" t="str">
        <f t="shared" si="260"/>
        <v>Вірно</v>
      </c>
      <c r="L206" s="15" t="str">
        <f t="shared" si="260"/>
        <v>Вірно</v>
      </c>
      <c r="M206" s="15" t="str">
        <f t="shared" si="260"/>
        <v>Вірно</v>
      </c>
      <c r="N206" s="15" t="str">
        <f t="shared" si="260"/>
        <v>Вірно</v>
      </c>
      <c r="O206" s="15" t="str">
        <f t="shared" si="260"/>
        <v>Вірно</v>
      </c>
      <c r="P206" s="15" t="str">
        <f t="shared" si="260"/>
        <v>Вірно</v>
      </c>
      <c r="Q206" s="15" t="str">
        <f t="shared" si="260"/>
        <v>Вірно</v>
      </c>
      <c r="R206" s="15" t="str">
        <f t="shared" si="260"/>
        <v>Вірно</v>
      </c>
      <c r="S206" s="15" t="str">
        <f t="shared" si="260"/>
        <v>Вірно</v>
      </c>
      <c r="T206" s="15" t="str">
        <f>IF(T24&gt;=T25+T26+T27+T28+T29+T30+T31+T32+T33+T34+T35,"Вірно","Помилка")</f>
        <v>Вірно</v>
      </c>
      <c r="U206" s="15" t="str">
        <f t="shared" si="260"/>
        <v>Вірно</v>
      </c>
      <c r="V206" s="15" t="str">
        <f t="shared" si="260"/>
        <v>Вірно</v>
      </c>
    </row>
    <row r="207" spans="1:43" hidden="1" x14ac:dyDescent="0.25">
      <c r="A207" s="9"/>
      <c r="E207" s="15" t="str">
        <f>IF(E36&gt;=E37,"Вірно","Помилка")</f>
        <v>Вірно</v>
      </c>
      <c r="F207" s="15" t="str">
        <f>IF(F36&gt;=F37,"Вірно","Помилка")</f>
        <v>Вірно</v>
      </c>
      <c r="G207" s="15" t="str">
        <f t="shared" ref="G207:V207" si="261">IF(G36&gt;=G37,"Вірно","Помилка")</f>
        <v>Вірно</v>
      </c>
      <c r="H207" s="15" t="str">
        <f t="shared" si="261"/>
        <v>Вірно</v>
      </c>
      <c r="I207" s="15" t="str">
        <f t="shared" si="261"/>
        <v>Вірно</v>
      </c>
      <c r="J207" s="15" t="str">
        <f t="shared" si="261"/>
        <v>Вірно</v>
      </c>
      <c r="K207" s="15" t="str">
        <f t="shared" si="261"/>
        <v>Вірно</v>
      </c>
      <c r="L207" s="15" t="str">
        <f t="shared" si="261"/>
        <v>Вірно</v>
      </c>
      <c r="M207" s="15" t="str">
        <f t="shared" si="261"/>
        <v>Вірно</v>
      </c>
      <c r="N207" s="15" t="str">
        <f t="shared" si="261"/>
        <v>Вірно</v>
      </c>
      <c r="O207" s="15" t="str">
        <f t="shared" si="261"/>
        <v>Вірно</v>
      </c>
      <c r="P207" s="15" t="str">
        <f t="shared" si="261"/>
        <v>Вірно</v>
      </c>
      <c r="Q207" s="15" t="str">
        <f t="shared" si="261"/>
        <v>Вірно</v>
      </c>
      <c r="R207" s="15" t="str">
        <f t="shared" si="261"/>
        <v>Вірно</v>
      </c>
      <c r="S207" s="15" t="str">
        <f t="shared" si="261"/>
        <v>Вірно</v>
      </c>
      <c r="T207" s="15" t="str">
        <f t="shared" si="261"/>
        <v>Вірно</v>
      </c>
      <c r="U207" s="15" t="str">
        <f t="shared" si="261"/>
        <v>Вірно</v>
      </c>
      <c r="V207" s="15" t="str">
        <f t="shared" si="261"/>
        <v>Вірно</v>
      </c>
    </row>
    <row r="208" spans="1:43" hidden="1" x14ac:dyDescent="0.25">
      <c r="A208" s="9"/>
      <c r="E208" s="15" t="str">
        <f>IF(E38&gt;=E39+E40,"Вірно","Помилка")</f>
        <v>Вірно</v>
      </c>
      <c r="F208" s="15" t="str">
        <f>IF(F38&gt;=F39+F40,"Вірно","Помилка")</f>
        <v>Вірно</v>
      </c>
      <c r="G208" s="15" t="str">
        <f t="shared" ref="G208:V208" si="262">IF(G38&gt;=G39+G40,"Вірно","Помилка")</f>
        <v>Вірно</v>
      </c>
      <c r="H208" s="15" t="str">
        <f t="shared" si="262"/>
        <v>Вірно</v>
      </c>
      <c r="I208" s="15" t="str">
        <f t="shared" si="262"/>
        <v>Вірно</v>
      </c>
      <c r="J208" s="15" t="str">
        <f t="shared" si="262"/>
        <v>Вірно</v>
      </c>
      <c r="K208" s="15" t="str">
        <f t="shared" si="262"/>
        <v>Вірно</v>
      </c>
      <c r="L208" s="15" t="str">
        <f t="shared" si="262"/>
        <v>Вірно</v>
      </c>
      <c r="M208" s="15" t="str">
        <f t="shared" si="262"/>
        <v>Вірно</v>
      </c>
      <c r="N208" s="15" t="str">
        <f t="shared" si="262"/>
        <v>Вірно</v>
      </c>
      <c r="O208" s="15" t="str">
        <f t="shared" si="262"/>
        <v>Вірно</v>
      </c>
      <c r="P208" s="15" t="str">
        <f t="shared" si="262"/>
        <v>Вірно</v>
      </c>
      <c r="Q208" s="15" t="str">
        <f t="shared" si="262"/>
        <v>Вірно</v>
      </c>
      <c r="R208" s="15" t="str">
        <f t="shared" si="262"/>
        <v>Вірно</v>
      </c>
      <c r="S208" s="15" t="str">
        <f t="shared" si="262"/>
        <v>Вірно</v>
      </c>
      <c r="T208" s="15" t="str">
        <f t="shared" si="262"/>
        <v>Вірно</v>
      </c>
      <c r="U208" s="15" t="str">
        <f t="shared" si="262"/>
        <v>Вірно</v>
      </c>
      <c r="V208" s="15" t="str">
        <f t="shared" si="262"/>
        <v>Вірно</v>
      </c>
    </row>
    <row r="209" spans="1:22" hidden="1" x14ac:dyDescent="0.25">
      <c r="A209" s="9"/>
      <c r="E209" s="15" t="str">
        <f>IF(E42&gt;=E43+E44+E45,"Вірно","Помилка")</f>
        <v>Вірно</v>
      </c>
      <c r="F209" s="15" t="str">
        <f>IF(F42&gt;=F43+F44+F45,"Вірно","Помилка")</f>
        <v>Вірно</v>
      </c>
      <c r="G209" s="15" t="str">
        <f t="shared" ref="G209:V209" si="263">IF(G42&gt;=G43+G44+G45,"Вірно","Помилка")</f>
        <v>Вірно</v>
      </c>
      <c r="H209" s="15" t="str">
        <f t="shared" si="263"/>
        <v>Вірно</v>
      </c>
      <c r="I209" s="15" t="str">
        <f t="shared" si="263"/>
        <v>Вірно</v>
      </c>
      <c r="J209" s="15" t="str">
        <f t="shared" si="263"/>
        <v>Вірно</v>
      </c>
      <c r="K209" s="15" t="str">
        <f t="shared" si="263"/>
        <v>Вірно</v>
      </c>
      <c r="L209" s="15" t="str">
        <f t="shared" si="263"/>
        <v>Вірно</v>
      </c>
      <c r="M209" s="15" t="str">
        <f t="shared" si="263"/>
        <v>Вірно</v>
      </c>
      <c r="N209" s="15" t="str">
        <f t="shared" si="263"/>
        <v>Вірно</v>
      </c>
      <c r="O209" s="15" t="str">
        <f t="shared" si="263"/>
        <v>Вірно</v>
      </c>
      <c r="P209" s="15" t="str">
        <f t="shared" si="263"/>
        <v>Вірно</v>
      </c>
      <c r="Q209" s="15" t="str">
        <f t="shared" si="263"/>
        <v>Вірно</v>
      </c>
      <c r="R209" s="15" t="str">
        <f t="shared" si="263"/>
        <v>Вірно</v>
      </c>
      <c r="S209" s="15" t="str">
        <f t="shared" si="263"/>
        <v>Вірно</v>
      </c>
      <c r="T209" s="15" t="str">
        <f t="shared" si="263"/>
        <v>Вірно</v>
      </c>
      <c r="U209" s="15" t="str">
        <f t="shared" si="263"/>
        <v>Вірно</v>
      </c>
      <c r="V209" s="15" t="str">
        <f t="shared" si="263"/>
        <v>Вірно</v>
      </c>
    </row>
    <row r="210" spans="1:22" hidden="1" x14ac:dyDescent="0.25">
      <c r="A210" s="9"/>
      <c r="E210" s="15" t="str">
        <f>IF(E46&gt;=E47+E48+E49+E50,"Вірно","Помилка")</f>
        <v>Вірно</v>
      </c>
      <c r="F210" s="15" t="str">
        <f>IF(F46&gt;=F47+F48+F49+F50,"Вірно","Помилка")</f>
        <v>Вірно</v>
      </c>
      <c r="G210" s="15" t="str">
        <f t="shared" ref="G210:V210" si="264">IF(G46&gt;=G47+G48+G49+G50,"Вірно","Помилка")</f>
        <v>Вірно</v>
      </c>
      <c r="H210" s="15" t="str">
        <f t="shared" si="264"/>
        <v>Вірно</v>
      </c>
      <c r="I210" s="15" t="str">
        <f t="shared" si="264"/>
        <v>Вірно</v>
      </c>
      <c r="J210" s="15" t="str">
        <f t="shared" si="264"/>
        <v>Вірно</v>
      </c>
      <c r="K210" s="15" t="str">
        <f t="shared" si="264"/>
        <v>Вірно</v>
      </c>
      <c r="L210" s="15" t="str">
        <f t="shared" si="264"/>
        <v>Вірно</v>
      </c>
      <c r="M210" s="15" t="str">
        <f t="shared" si="264"/>
        <v>Вірно</v>
      </c>
      <c r="N210" s="15" t="str">
        <f t="shared" si="264"/>
        <v>Вірно</v>
      </c>
      <c r="O210" s="15" t="str">
        <f t="shared" si="264"/>
        <v>Вірно</v>
      </c>
      <c r="P210" s="15" t="str">
        <f t="shared" si="264"/>
        <v>Вірно</v>
      </c>
      <c r="Q210" s="15" t="str">
        <f t="shared" si="264"/>
        <v>Вірно</v>
      </c>
      <c r="R210" s="15" t="str">
        <f t="shared" si="264"/>
        <v>Вірно</v>
      </c>
      <c r="S210" s="15" t="str">
        <f t="shared" si="264"/>
        <v>Вірно</v>
      </c>
      <c r="T210" s="15" t="str">
        <f t="shared" si="264"/>
        <v>Вірно</v>
      </c>
      <c r="U210" s="15" t="str">
        <f t="shared" si="264"/>
        <v>Вірно</v>
      </c>
      <c r="V210" s="15" t="str">
        <f t="shared" si="264"/>
        <v>Вірно</v>
      </c>
    </row>
    <row r="211" spans="1:22" hidden="1" x14ac:dyDescent="0.25">
      <c r="A211" s="9"/>
      <c r="E211" s="15" t="str">
        <f>IF(E54=E56+E57+E69+E71+E74+E75+E79+E84+E85+E86,"Вірно","Помилка")</f>
        <v>Вірно</v>
      </c>
      <c r="F211" s="15" t="str">
        <f>IF(F54=F56+F57+F69+F71+F74+F75+F79+F84+F85+F86,"Вірно","Помилка")</f>
        <v>Вірно</v>
      </c>
      <c r="G211" s="15" t="str">
        <f t="shared" ref="G211:V211" si="265">IF(G54=G56+G57+G69+G71+G74+G75+G79+G84+G85+G86,"Вірно","Помилка")</f>
        <v>Вірно</v>
      </c>
      <c r="H211" s="15" t="str">
        <f>IF(H54=H56+H57+H69+H71+H74+H75+H79+H84+H85+H86,"Вірно","Помилка")</f>
        <v>Вірно</v>
      </c>
      <c r="I211" s="15" t="str">
        <f t="shared" si="265"/>
        <v>Вірно</v>
      </c>
      <c r="J211" s="15" t="str">
        <f t="shared" si="265"/>
        <v>Вірно</v>
      </c>
      <c r="K211" s="15" t="str">
        <f t="shared" si="265"/>
        <v>Вірно</v>
      </c>
      <c r="L211" s="15" t="str">
        <f t="shared" si="265"/>
        <v>Вірно</v>
      </c>
      <c r="M211" s="15" t="str">
        <f t="shared" si="265"/>
        <v>Вірно</v>
      </c>
      <c r="N211" s="15" t="str">
        <f t="shared" si="265"/>
        <v>Вірно</v>
      </c>
      <c r="O211" s="15" t="str">
        <f t="shared" si="265"/>
        <v>Вірно</v>
      </c>
      <c r="P211" s="15" t="str">
        <f t="shared" si="265"/>
        <v>Вірно</v>
      </c>
      <c r="Q211" s="15" t="str">
        <f>IF(Q54=Q56+Q57+Q69+Q71+Q74+Q75+Q79+Q84+Q85+Q86,"Вірно","Помилка")</f>
        <v>Вірно</v>
      </c>
      <c r="R211" s="15" t="str">
        <f t="shared" si="265"/>
        <v>Вірно</v>
      </c>
      <c r="S211" s="15" t="str">
        <f t="shared" si="265"/>
        <v>Вірно</v>
      </c>
      <c r="T211" s="15" t="str">
        <f>IF(T54=T56+T57+T69+T71+T74+T75+T79+T84+T85+T86,"Вірно","Помилка")</f>
        <v>Вірно</v>
      </c>
      <c r="U211" s="15" t="str">
        <f t="shared" si="265"/>
        <v>Вірно</v>
      </c>
      <c r="V211" s="15" t="str">
        <f t="shared" si="265"/>
        <v>Вірно</v>
      </c>
    </row>
    <row r="212" spans="1:22" hidden="1" x14ac:dyDescent="0.25">
      <c r="A212" s="9"/>
      <c r="E212" s="15" t="str">
        <f>IF(E57&gt;=E58+E59+E60+E61+E62+E63+E64+E65+E66+E67+E68,"Вірно","Помилка")</f>
        <v>Вірно</v>
      </c>
      <c r="F212" s="15" t="str">
        <f>IF(F57&gt;=F58+F59+F60+F61+F62+F63+F64+F65+F66+F67+F68,"Вірно","Помилка")</f>
        <v>Вірно</v>
      </c>
      <c r="G212" s="15" t="str">
        <f t="shared" ref="G212:V212" si="266">IF(G57&gt;=G58+G59+G60+G61+G62+G63+G64+G65+G66+G67+G68,"Вірно","Помилка")</f>
        <v>Вірно</v>
      </c>
      <c r="H212" s="15" t="str">
        <f t="shared" si="266"/>
        <v>Вірно</v>
      </c>
      <c r="I212" s="15" t="str">
        <f t="shared" si="266"/>
        <v>Вірно</v>
      </c>
      <c r="J212" s="15" t="str">
        <f t="shared" si="266"/>
        <v>Вірно</v>
      </c>
      <c r="K212" s="15" t="str">
        <f t="shared" si="266"/>
        <v>Вірно</v>
      </c>
      <c r="L212" s="15" t="str">
        <f t="shared" si="266"/>
        <v>Вірно</v>
      </c>
      <c r="M212" s="15" t="str">
        <f t="shared" si="266"/>
        <v>Вірно</v>
      </c>
      <c r="N212" s="15" t="str">
        <f t="shared" si="266"/>
        <v>Вірно</v>
      </c>
      <c r="O212" s="15" t="str">
        <f t="shared" si="266"/>
        <v>Вірно</v>
      </c>
      <c r="P212" s="15" t="str">
        <f t="shared" si="266"/>
        <v>Вірно</v>
      </c>
      <c r="Q212" s="15" t="str">
        <f t="shared" si="266"/>
        <v>Вірно</v>
      </c>
      <c r="R212" s="15" t="str">
        <f t="shared" si="266"/>
        <v>Вірно</v>
      </c>
      <c r="S212" s="15" t="str">
        <f t="shared" si="266"/>
        <v>Вірно</v>
      </c>
      <c r="T212" s="15" t="str">
        <f>IF(T57&gt;=T58+T59+T60+T61+T62+T63+T64+T65+T66+T67+T68,"Вірно","Помилка")</f>
        <v>Вірно</v>
      </c>
      <c r="U212" s="15" t="str">
        <f t="shared" si="266"/>
        <v>Вірно</v>
      </c>
      <c r="V212" s="15" t="str">
        <f t="shared" si="266"/>
        <v>Вірно</v>
      </c>
    </row>
    <row r="213" spans="1:22" hidden="1" x14ac:dyDescent="0.25">
      <c r="A213" s="9"/>
      <c r="E213" s="15" t="str">
        <f>IF(E69&gt;=E70,"Вірно","Помилка")</f>
        <v>Вірно</v>
      </c>
      <c r="F213" s="15" t="str">
        <f>IF(F69&gt;=F70,"Вірно","Помилка")</f>
        <v>Вірно</v>
      </c>
      <c r="G213" s="15" t="str">
        <f t="shared" ref="G213:V213" si="267">IF(G69&gt;=G70,"Вірно","Помилка")</f>
        <v>Вірно</v>
      </c>
      <c r="H213" s="15" t="str">
        <f t="shared" si="267"/>
        <v>Вірно</v>
      </c>
      <c r="I213" s="15" t="str">
        <f t="shared" si="267"/>
        <v>Вірно</v>
      </c>
      <c r="J213" s="15" t="str">
        <f t="shared" si="267"/>
        <v>Вірно</v>
      </c>
      <c r="K213" s="15" t="str">
        <f t="shared" si="267"/>
        <v>Вірно</v>
      </c>
      <c r="L213" s="15" t="str">
        <f t="shared" si="267"/>
        <v>Вірно</v>
      </c>
      <c r="M213" s="15" t="str">
        <f t="shared" si="267"/>
        <v>Вірно</v>
      </c>
      <c r="N213" s="15" t="str">
        <f t="shared" si="267"/>
        <v>Вірно</v>
      </c>
      <c r="O213" s="15" t="str">
        <f t="shared" si="267"/>
        <v>Вірно</v>
      </c>
      <c r="P213" s="15" t="str">
        <f t="shared" si="267"/>
        <v>Вірно</v>
      </c>
      <c r="Q213" s="15" t="str">
        <f t="shared" si="267"/>
        <v>Вірно</v>
      </c>
      <c r="R213" s="15" t="str">
        <f t="shared" si="267"/>
        <v>Вірно</v>
      </c>
      <c r="S213" s="15" t="str">
        <f t="shared" si="267"/>
        <v>Вірно</v>
      </c>
      <c r="T213" s="15" t="str">
        <f t="shared" si="267"/>
        <v>Вірно</v>
      </c>
      <c r="U213" s="15" t="str">
        <f t="shared" si="267"/>
        <v>Вірно</v>
      </c>
      <c r="V213" s="15" t="str">
        <f t="shared" si="267"/>
        <v>Вірно</v>
      </c>
    </row>
    <row r="214" spans="1:22" hidden="1" x14ac:dyDescent="0.25">
      <c r="A214" s="9"/>
      <c r="E214" s="15" t="str">
        <f>IF(E71&gt;=E72+E73,"Вірно","Помилка")</f>
        <v>Вірно</v>
      </c>
      <c r="F214" s="15" t="str">
        <f>IF(F71&gt;=F72+F73,"Вірно","Помилка")</f>
        <v>Вірно</v>
      </c>
      <c r="G214" s="15" t="str">
        <f t="shared" ref="G214:V214" si="268">IF(G71&gt;=G72+G73,"Вірно","Помилка")</f>
        <v>Вірно</v>
      </c>
      <c r="H214" s="15" t="str">
        <f t="shared" si="268"/>
        <v>Вірно</v>
      </c>
      <c r="I214" s="15" t="str">
        <f t="shared" si="268"/>
        <v>Вірно</v>
      </c>
      <c r="J214" s="15" t="str">
        <f t="shared" si="268"/>
        <v>Вірно</v>
      </c>
      <c r="K214" s="15" t="str">
        <f t="shared" si="268"/>
        <v>Вірно</v>
      </c>
      <c r="L214" s="15" t="str">
        <f t="shared" si="268"/>
        <v>Вірно</v>
      </c>
      <c r="M214" s="15" t="str">
        <f t="shared" si="268"/>
        <v>Вірно</v>
      </c>
      <c r="N214" s="15" t="str">
        <f t="shared" si="268"/>
        <v>Вірно</v>
      </c>
      <c r="O214" s="15" t="str">
        <f t="shared" si="268"/>
        <v>Вірно</v>
      </c>
      <c r="P214" s="15" t="str">
        <f t="shared" si="268"/>
        <v>Вірно</v>
      </c>
      <c r="Q214" s="15" t="str">
        <f t="shared" si="268"/>
        <v>Вірно</v>
      </c>
      <c r="R214" s="15" t="str">
        <f t="shared" si="268"/>
        <v>Вірно</v>
      </c>
      <c r="S214" s="15" t="str">
        <f t="shared" si="268"/>
        <v>Вірно</v>
      </c>
      <c r="T214" s="15" t="str">
        <f t="shared" si="268"/>
        <v>Вірно</v>
      </c>
      <c r="U214" s="15" t="str">
        <f t="shared" si="268"/>
        <v>Вірно</v>
      </c>
      <c r="V214" s="15" t="str">
        <f t="shared" si="268"/>
        <v>Вірно</v>
      </c>
    </row>
    <row r="215" spans="1:22" hidden="1" x14ac:dyDescent="0.25">
      <c r="A215" s="9"/>
      <c r="E215" s="15" t="str">
        <f>IF(E75&gt;=E76+E77+E78,"Вірно","Помилка")</f>
        <v>Вірно</v>
      </c>
      <c r="F215" s="15" t="str">
        <f>IF(F75&gt;=F76+F77+F78,"Вірно","Помилка")</f>
        <v>Вірно</v>
      </c>
      <c r="G215" s="15" t="str">
        <f t="shared" ref="G215:V215" si="269">IF(G75&gt;=G76+G77+G78,"Вірно","Помилка")</f>
        <v>Вірно</v>
      </c>
      <c r="H215" s="15" t="str">
        <f t="shared" si="269"/>
        <v>Вірно</v>
      </c>
      <c r="I215" s="15" t="str">
        <f t="shared" si="269"/>
        <v>Вірно</v>
      </c>
      <c r="J215" s="15" t="str">
        <f t="shared" si="269"/>
        <v>Вірно</v>
      </c>
      <c r="K215" s="15" t="str">
        <f t="shared" si="269"/>
        <v>Вірно</v>
      </c>
      <c r="L215" s="15" t="str">
        <f t="shared" si="269"/>
        <v>Вірно</v>
      </c>
      <c r="M215" s="15" t="str">
        <f t="shared" si="269"/>
        <v>Вірно</v>
      </c>
      <c r="N215" s="15" t="str">
        <f t="shared" si="269"/>
        <v>Вірно</v>
      </c>
      <c r="O215" s="15" t="str">
        <f t="shared" si="269"/>
        <v>Вірно</v>
      </c>
      <c r="P215" s="15" t="str">
        <f t="shared" si="269"/>
        <v>Вірно</v>
      </c>
      <c r="Q215" s="15" t="str">
        <f t="shared" si="269"/>
        <v>Вірно</v>
      </c>
      <c r="R215" s="15" t="str">
        <f t="shared" si="269"/>
        <v>Вірно</v>
      </c>
      <c r="S215" s="15" t="str">
        <f t="shared" si="269"/>
        <v>Вірно</v>
      </c>
      <c r="T215" s="15" t="str">
        <f t="shared" si="269"/>
        <v>Вірно</v>
      </c>
      <c r="U215" s="15" t="str">
        <f t="shared" si="269"/>
        <v>Вірно</v>
      </c>
      <c r="V215" s="15" t="str">
        <f t="shared" si="269"/>
        <v>Вірно</v>
      </c>
    </row>
    <row r="216" spans="1:22" hidden="1" x14ac:dyDescent="0.25">
      <c r="A216" s="9"/>
      <c r="E216" s="15" t="str">
        <f>IF(E79&gt;=E80+E81+E82+E83,"Вірно","Помилка")</f>
        <v>Вірно</v>
      </c>
      <c r="F216" s="15" t="str">
        <f>IF(F79&gt;=F80+F81+F82+F83,"Вірно","Помилка")</f>
        <v>Вірно</v>
      </c>
      <c r="G216" s="15" t="str">
        <f t="shared" ref="G216:V216" si="270">IF(G79&gt;=G80+G81+G82+G83,"Вірно","Помилка")</f>
        <v>Вірно</v>
      </c>
      <c r="H216" s="15" t="str">
        <f t="shared" si="270"/>
        <v>Вірно</v>
      </c>
      <c r="I216" s="15" t="str">
        <f t="shared" si="270"/>
        <v>Вірно</v>
      </c>
      <c r="J216" s="15" t="str">
        <f t="shared" si="270"/>
        <v>Вірно</v>
      </c>
      <c r="K216" s="15" t="str">
        <f t="shared" si="270"/>
        <v>Вірно</v>
      </c>
      <c r="L216" s="15" t="str">
        <f t="shared" si="270"/>
        <v>Вірно</v>
      </c>
      <c r="M216" s="15" t="str">
        <f t="shared" si="270"/>
        <v>Вірно</v>
      </c>
      <c r="N216" s="15" t="str">
        <f t="shared" si="270"/>
        <v>Вірно</v>
      </c>
      <c r="O216" s="15" t="str">
        <f t="shared" si="270"/>
        <v>Вірно</v>
      </c>
      <c r="P216" s="15" t="str">
        <f t="shared" si="270"/>
        <v>Вірно</v>
      </c>
      <c r="Q216" s="15" t="str">
        <f t="shared" si="270"/>
        <v>Вірно</v>
      </c>
      <c r="R216" s="15" t="str">
        <f t="shared" si="270"/>
        <v>Вірно</v>
      </c>
      <c r="S216" s="15" t="str">
        <f t="shared" si="270"/>
        <v>Вірно</v>
      </c>
      <c r="T216" s="15" t="str">
        <f t="shared" si="270"/>
        <v>Вірно</v>
      </c>
      <c r="U216" s="15" t="str">
        <f t="shared" si="270"/>
        <v>Вірно</v>
      </c>
      <c r="V216" s="15" t="str">
        <f t="shared" si="270"/>
        <v>Вірно</v>
      </c>
    </row>
    <row r="217" spans="1:22" hidden="1" x14ac:dyDescent="0.25">
      <c r="A217" s="9"/>
      <c r="E217" s="15" t="str">
        <f>IF(E87=E89+E90+E102+E104+E107+E108+E112+E117+E118,"Вірно","Помилка")</f>
        <v>Вірно</v>
      </c>
      <c r="F217" s="15" t="str">
        <f>IF(F87=F89+F90+F102+F104+F107+F108+F112+F117+F118,"Вірно","Помилка")</f>
        <v>Вірно</v>
      </c>
      <c r="G217" s="15" t="str">
        <f t="shared" ref="G217:V217" si="271">IF(G87=G89+G90+G102+G104+G107+G108+G112+G117+G118,"Вірно","Помилка")</f>
        <v>Вірно</v>
      </c>
      <c r="H217" s="15" t="str">
        <f t="shared" si="271"/>
        <v>Вірно</v>
      </c>
      <c r="I217" s="15" t="str">
        <f t="shared" si="271"/>
        <v>Вірно</v>
      </c>
      <c r="J217" s="15" t="str">
        <f t="shared" si="271"/>
        <v>Вірно</v>
      </c>
      <c r="K217" s="15" t="str">
        <f t="shared" si="271"/>
        <v>Вірно</v>
      </c>
      <c r="L217" s="15" t="str">
        <f t="shared" si="271"/>
        <v>Вірно</v>
      </c>
      <c r="M217" s="15" t="str">
        <f t="shared" si="271"/>
        <v>Вірно</v>
      </c>
      <c r="N217" s="15" t="str">
        <f t="shared" si="271"/>
        <v>Вірно</v>
      </c>
      <c r="O217" s="15" t="str">
        <f t="shared" si="271"/>
        <v>Вірно</v>
      </c>
      <c r="P217" s="15" t="str">
        <f t="shared" si="271"/>
        <v>Вірно</v>
      </c>
      <c r="Q217" s="15" t="str">
        <f t="shared" si="271"/>
        <v>Вірно</v>
      </c>
      <c r="R217" s="15" t="str">
        <f t="shared" si="271"/>
        <v>Вірно</v>
      </c>
      <c r="S217" s="15" t="str">
        <f t="shared" si="271"/>
        <v>Вірно</v>
      </c>
      <c r="T217" s="15" t="str">
        <f t="shared" si="271"/>
        <v>Вірно</v>
      </c>
      <c r="U217" s="15" t="str">
        <f t="shared" si="271"/>
        <v>Вірно</v>
      </c>
      <c r="V217" s="15" t="str">
        <f t="shared" si="271"/>
        <v>Вірно</v>
      </c>
    </row>
    <row r="218" spans="1:22" hidden="1" x14ac:dyDescent="0.25">
      <c r="A218" s="9"/>
      <c r="E218" s="15" t="str">
        <f>IF(E90&gt;=E91+E92+E93+E94+E95+E96+E97+E98+E99+E100+E101,"Вірно","Помилка")</f>
        <v>Вірно</v>
      </c>
      <c r="F218" s="15" t="str">
        <f>IF(F90&gt;=F91+F92+F93+F94+F95+F96+F97+F98+F99+F100+F101,"Вірно","Помилка")</f>
        <v>Вірно</v>
      </c>
      <c r="G218" s="15" t="str">
        <f t="shared" ref="G218:V218" si="272">IF(G90&gt;=G91+G92+G93+G94+G95+G96+G97+G98+G99+G100+G101,"Вірно","Помилка")</f>
        <v>Вірно</v>
      </c>
      <c r="H218" s="15" t="str">
        <f t="shared" si="272"/>
        <v>Вірно</v>
      </c>
      <c r="I218" s="15" t="str">
        <f t="shared" si="272"/>
        <v>Вірно</v>
      </c>
      <c r="J218" s="15" t="str">
        <f t="shared" si="272"/>
        <v>Вірно</v>
      </c>
      <c r="K218" s="15" t="str">
        <f t="shared" si="272"/>
        <v>Вірно</v>
      </c>
      <c r="L218" s="15" t="str">
        <f t="shared" si="272"/>
        <v>Вірно</v>
      </c>
      <c r="M218" s="15" t="str">
        <f t="shared" si="272"/>
        <v>Вірно</v>
      </c>
      <c r="N218" s="15" t="str">
        <f t="shared" si="272"/>
        <v>Вірно</v>
      </c>
      <c r="O218" s="15" t="str">
        <f t="shared" si="272"/>
        <v>Вірно</v>
      </c>
      <c r="P218" s="15" t="str">
        <f t="shared" si="272"/>
        <v>Вірно</v>
      </c>
      <c r="Q218" s="15" t="str">
        <f t="shared" si="272"/>
        <v>Вірно</v>
      </c>
      <c r="R218" s="15" t="str">
        <f t="shared" si="272"/>
        <v>Вірно</v>
      </c>
      <c r="S218" s="15" t="str">
        <f t="shared" si="272"/>
        <v>Вірно</v>
      </c>
      <c r="T218" s="15" t="str">
        <f t="shared" si="272"/>
        <v>Вірно</v>
      </c>
      <c r="U218" s="15" t="str">
        <f t="shared" si="272"/>
        <v>Вірно</v>
      </c>
      <c r="V218" s="15" t="str">
        <f t="shared" si="272"/>
        <v>Вірно</v>
      </c>
    </row>
    <row r="219" spans="1:22" hidden="1" x14ac:dyDescent="0.25">
      <c r="A219" s="9"/>
      <c r="E219" s="15" t="str">
        <f>IF(E102&gt;=E103,"Вірно","Помилка")</f>
        <v>Вірно</v>
      </c>
      <c r="F219" s="15" t="str">
        <f>IF(F102&gt;=F103,"Вірно","Помилка")</f>
        <v>Вірно</v>
      </c>
      <c r="G219" s="15" t="str">
        <f t="shared" ref="G219:V219" si="273">IF(G102&gt;=G103,"Вірно","Помилка")</f>
        <v>Вірно</v>
      </c>
      <c r="H219" s="15" t="str">
        <f t="shared" si="273"/>
        <v>Вірно</v>
      </c>
      <c r="I219" s="15" t="str">
        <f t="shared" si="273"/>
        <v>Вірно</v>
      </c>
      <c r="J219" s="15" t="str">
        <f t="shared" si="273"/>
        <v>Вірно</v>
      </c>
      <c r="K219" s="15" t="str">
        <f t="shared" si="273"/>
        <v>Вірно</v>
      </c>
      <c r="L219" s="15" t="str">
        <f t="shared" si="273"/>
        <v>Вірно</v>
      </c>
      <c r="M219" s="15" t="str">
        <f t="shared" si="273"/>
        <v>Вірно</v>
      </c>
      <c r="N219" s="15" t="str">
        <f t="shared" si="273"/>
        <v>Вірно</v>
      </c>
      <c r="O219" s="15" t="str">
        <f t="shared" si="273"/>
        <v>Вірно</v>
      </c>
      <c r="P219" s="15" t="str">
        <f t="shared" si="273"/>
        <v>Вірно</v>
      </c>
      <c r="Q219" s="15" t="str">
        <f t="shared" si="273"/>
        <v>Вірно</v>
      </c>
      <c r="R219" s="15" t="str">
        <f t="shared" si="273"/>
        <v>Вірно</v>
      </c>
      <c r="S219" s="15" t="str">
        <f t="shared" si="273"/>
        <v>Вірно</v>
      </c>
      <c r="T219" s="15" t="str">
        <f t="shared" si="273"/>
        <v>Вірно</v>
      </c>
      <c r="U219" s="15" t="str">
        <f t="shared" si="273"/>
        <v>Вірно</v>
      </c>
      <c r="V219" s="15" t="str">
        <f t="shared" si="273"/>
        <v>Вірно</v>
      </c>
    </row>
    <row r="220" spans="1:22" hidden="1" x14ac:dyDescent="0.25">
      <c r="A220" s="9"/>
      <c r="E220" s="15" t="str">
        <f>IF(E104&gt;=E105+E106,"Вірно","Помилка")</f>
        <v>Вірно</v>
      </c>
      <c r="F220" s="15" t="str">
        <f>IF(F104&gt;=F105+F106,"Вірно","Помилка")</f>
        <v>Вірно</v>
      </c>
      <c r="G220" s="15" t="str">
        <f t="shared" ref="G220:V220" si="274">IF(G104&gt;=G105+G106,"Вірно","Помилка")</f>
        <v>Вірно</v>
      </c>
      <c r="H220" s="15" t="str">
        <f t="shared" si="274"/>
        <v>Вірно</v>
      </c>
      <c r="I220" s="15" t="str">
        <f t="shared" si="274"/>
        <v>Вірно</v>
      </c>
      <c r="J220" s="15" t="str">
        <f t="shared" si="274"/>
        <v>Вірно</v>
      </c>
      <c r="K220" s="15" t="str">
        <f t="shared" si="274"/>
        <v>Вірно</v>
      </c>
      <c r="L220" s="15" t="str">
        <f t="shared" si="274"/>
        <v>Вірно</v>
      </c>
      <c r="M220" s="15" t="str">
        <f t="shared" si="274"/>
        <v>Вірно</v>
      </c>
      <c r="N220" s="15" t="str">
        <f t="shared" si="274"/>
        <v>Вірно</v>
      </c>
      <c r="O220" s="15" t="str">
        <f t="shared" si="274"/>
        <v>Вірно</v>
      </c>
      <c r="P220" s="15" t="str">
        <f t="shared" si="274"/>
        <v>Вірно</v>
      </c>
      <c r="Q220" s="15" t="str">
        <f t="shared" si="274"/>
        <v>Вірно</v>
      </c>
      <c r="R220" s="15" t="str">
        <f t="shared" si="274"/>
        <v>Вірно</v>
      </c>
      <c r="S220" s="15" t="str">
        <f t="shared" si="274"/>
        <v>Вірно</v>
      </c>
      <c r="T220" s="15" t="str">
        <f t="shared" si="274"/>
        <v>Вірно</v>
      </c>
      <c r="U220" s="15" t="str">
        <f t="shared" si="274"/>
        <v>Вірно</v>
      </c>
      <c r="V220" s="15" t="str">
        <f t="shared" si="274"/>
        <v>Вірно</v>
      </c>
    </row>
    <row r="221" spans="1:22" hidden="1" x14ac:dyDescent="0.25">
      <c r="A221" s="9"/>
      <c r="E221" s="15" t="str">
        <f>IF(E108&gt;=E109+E110+E111,"Вірно","Помилка")</f>
        <v>Вірно</v>
      </c>
      <c r="F221" s="15" t="str">
        <f>IF(F108&gt;=F109+F110+F111,"Вірно","Помилка")</f>
        <v>Вірно</v>
      </c>
      <c r="G221" s="15" t="str">
        <f t="shared" ref="G221:V221" si="275">IF(G108&gt;=G109+G110+G111,"Вірно","Помилка")</f>
        <v>Вірно</v>
      </c>
      <c r="H221" s="15" t="str">
        <f t="shared" si="275"/>
        <v>Вірно</v>
      </c>
      <c r="I221" s="15" t="str">
        <f t="shared" si="275"/>
        <v>Вірно</v>
      </c>
      <c r="J221" s="15" t="str">
        <f t="shared" si="275"/>
        <v>Вірно</v>
      </c>
      <c r="K221" s="15" t="str">
        <f t="shared" si="275"/>
        <v>Вірно</v>
      </c>
      <c r="L221" s="15" t="str">
        <f t="shared" si="275"/>
        <v>Вірно</v>
      </c>
      <c r="M221" s="15" t="str">
        <f t="shared" si="275"/>
        <v>Вірно</v>
      </c>
      <c r="N221" s="15" t="str">
        <f t="shared" si="275"/>
        <v>Вірно</v>
      </c>
      <c r="O221" s="15" t="str">
        <f t="shared" si="275"/>
        <v>Вірно</v>
      </c>
      <c r="P221" s="15" t="str">
        <f t="shared" si="275"/>
        <v>Вірно</v>
      </c>
      <c r="Q221" s="15" t="str">
        <f t="shared" si="275"/>
        <v>Вірно</v>
      </c>
      <c r="R221" s="15" t="str">
        <f t="shared" si="275"/>
        <v>Вірно</v>
      </c>
      <c r="S221" s="15" t="str">
        <f t="shared" si="275"/>
        <v>Вірно</v>
      </c>
      <c r="T221" s="15" t="str">
        <f t="shared" si="275"/>
        <v>Вірно</v>
      </c>
      <c r="U221" s="15" t="str">
        <f t="shared" si="275"/>
        <v>Вірно</v>
      </c>
      <c r="V221" s="15" t="str">
        <f t="shared" si="275"/>
        <v>Вірно</v>
      </c>
    </row>
    <row r="222" spans="1:22" hidden="1" x14ac:dyDescent="0.25">
      <c r="A222" s="9"/>
      <c r="E222" s="15" t="str">
        <f>IF(E112&gt;=E113+E114+E115+E116,"Вірно","Помилка")</f>
        <v>Вірно</v>
      </c>
      <c r="F222" s="15" t="str">
        <f>IF(F112&gt;=F113+F114+F115+F116,"Вірно","Помилка")</f>
        <v>Вірно</v>
      </c>
      <c r="G222" s="15" t="str">
        <f t="shared" ref="G222:V222" si="276">IF(G112&gt;=G113+G114+G115+G116,"Вірно","Помилка")</f>
        <v>Вірно</v>
      </c>
      <c r="H222" s="15" t="str">
        <f t="shared" si="276"/>
        <v>Вірно</v>
      </c>
      <c r="I222" s="15" t="str">
        <f t="shared" si="276"/>
        <v>Вірно</v>
      </c>
      <c r="J222" s="15" t="str">
        <f t="shared" si="276"/>
        <v>Вірно</v>
      </c>
      <c r="K222" s="15" t="str">
        <f t="shared" si="276"/>
        <v>Вірно</v>
      </c>
      <c r="L222" s="15" t="str">
        <f t="shared" si="276"/>
        <v>Вірно</v>
      </c>
      <c r="M222" s="15" t="str">
        <f t="shared" si="276"/>
        <v>Вірно</v>
      </c>
      <c r="N222" s="15" t="str">
        <f t="shared" si="276"/>
        <v>Вірно</v>
      </c>
      <c r="O222" s="15" t="str">
        <f t="shared" si="276"/>
        <v>Вірно</v>
      </c>
      <c r="P222" s="15" t="str">
        <f t="shared" si="276"/>
        <v>Вірно</v>
      </c>
      <c r="Q222" s="15" t="str">
        <f t="shared" si="276"/>
        <v>Вірно</v>
      </c>
      <c r="R222" s="15" t="str">
        <f t="shared" si="276"/>
        <v>Вірно</v>
      </c>
      <c r="S222" s="15" t="str">
        <f t="shared" si="276"/>
        <v>Вірно</v>
      </c>
      <c r="T222" s="15" t="str">
        <f t="shared" si="276"/>
        <v>Вірно</v>
      </c>
      <c r="U222" s="15" t="str">
        <f t="shared" si="276"/>
        <v>Вірно</v>
      </c>
      <c r="V222" s="15" t="str">
        <f t="shared" si="276"/>
        <v>Вірно</v>
      </c>
    </row>
    <row r="223" spans="1:22" hidden="1" x14ac:dyDescent="0.25">
      <c r="A223" s="9"/>
      <c r="E223" s="15" t="str">
        <f>IF(E119=E121+E122+E134+E136+E139+E140+E144+E149+E150,"Вірно","Помилка")</f>
        <v>Вірно</v>
      </c>
      <c r="F223" s="15" t="str">
        <f>IF(F119=F121+F122+F134+F136+F139+F140+F144+F149+F150,"Вірно","Помилка")</f>
        <v>Вірно</v>
      </c>
      <c r="G223" s="15" t="str">
        <f t="shared" ref="G223:V223" si="277">IF(G119=G121+G122+G134+G136+G139+G140+G144+G149+G150,"Вірно","Помилка")</f>
        <v>Вірно</v>
      </c>
      <c r="H223" s="15" t="str">
        <f t="shared" si="277"/>
        <v>Вірно</v>
      </c>
      <c r="I223" s="15" t="str">
        <f t="shared" si="277"/>
        <v>Вірно</v>
      </c>
      <c r="J223" s="15" t="str">
        <f t="shared" si="277"/>
        <v>Вірно</v>
      </c>
      <c r="K223" s="15" t="str">
        <f t="shared" si="277"/>
        <v>Вірно</v>
      </c>
      <c r="L223" s="15" t="str">
        <f t="shared" si="277"/>
        <v>Вірно</v>
      </c>
      <c r="M223" s="15" t="str">
        <f t="shared" si="277"/>
        <v>Вірно</v>
      </c>
      <c r="N223" s="15" t="str">
        <f t="shared" si="277"/>
        <v>Вірно</v>
      </c>
      <c r="O223" s="15" t="str">
        <f t="shared" si="277"/>
        <v>Вірно</v>
      </c>
      <c r="P223" s="15" t="str">
        <f t="shared" si="277"/>
        <v>Вірно</v>
      </c>
      <c r="Q223" s="15" t="str">
        <f t="shared" si="277"/>
        <v>Вірно</v>
      </c>
      <c r="R223" s="15" t="str">
        <f t="shared" si="277"/>
        <v>Вірно</v>
      </c>
      <c r="S223" s="15" t="str">
        <f t="shared" si="277"/>
        <v>Вірно</v>
      </c>
      <c r="T223" s="15" t="str">
        <f t="shared" si="277"/>
        <v>Вірно</v>
      </c>
      <c r="U223" s="15" t="str">
        <f t="shared" si="277"/>
        <v>Вірно</v>
      </c>
      <c r="V223" s="15" t="str">
        <f t="shared" si="277"/>
        <v>Вірно</v>
      </c>
    </row>
    <row r="224" spans="1:22" hidden="1" x14ac:dyDescent="0.25">
      <c r="A224" s="9"/>
      <c r="E224" s="15" t="str">
        <f>IF(E122&gt;=E123+E124+E125+E126+E127+E128+E129+E130+E131+E132+E133,"Вірно","Помилка")</f>
        <v>Вірно</v>
      </c>
      <c r="F224" s="15" t="str">
        <f>IF(F122&gt;=F123+F124+F125+F126+F127+F128+F129+F130+F131+F132+F133,"Вірно","Помилка")</f>
        <v>Вірно</v>
      </c>
      <c r="G224" s="15" t="str">
        <f t="shared" ref="G224:V224" si="278">IF(G122&gt;=G123+G124+G125+G126+G127+G128+G129+G130+G131+G132+G133,"Вірно","Помилка")</f>
        <v>Вірно</v>
      </c>
      <c r="H224" s="15" t="str">
        <f t="shared" si="278"/>
        <v>Вірно</v>
      </c>
      <c r="I224" s="15" t="str">
        <f t="shared" si="278"/>
        <v>Вірно</v>
      </c>
      <c r="J224" s="15" t="str">
        <f t="shared" si="278"/>
        <v>Вірно</v>
      </c>
      <c r="K224" s="15" t="str">
        <f t="shared" si="278"/>
        <v>Вірно</v>
      </c>
      <c r="L224" s="15" t="str">
        <f t="shared" si="278"/>
        <v>Вірно</v>
      </c>
      <c r="M224" s="15" t="str">
        <f t="shared" si="278"/>
        <v>Вірно</v>
      </c>
      <c r="N224" s="15" t="str">
        <f t="shared" si="278"/>
        <v>Вірно</v>
      </c>
      <c r="O224" s="15" t="str">
        <f t="shared" si="278"/>
        <v>Вірно</v>
      </c>
      <c r="P224" s="15" t="str">
        <f t="shared" si="278"/>
        <v>Вірно</v>
      </c>
      <c r="Q224" s="15" t="str">
        <f t="shared" si="278"/>
        <v>Вірно</v>
      </c>
      <c r="R224" s="15" t="str">
        <f t="shared" si="278"/>
        <v>Вірно</v>
      </c>
      <c r="S224" s="15" t="str">
        <f t="shared" si="278"/>
        <v>Вірно</v>
      </c>
      <c r="T224" s="15" t="str">
        <f t="shared" si="278"/>
        <v>Вірно</v>
      </c>
      <c r="U224" s="15" t="str">
        <f t="shared" si="278"/>
        <v>Вірно</v>
      </c>
      <c r="V224" s="15" t="str">
        <f t="shared" si="278"/>
        <v>Вірно</v>
      </c>
    </row>
    <row r="225" spans="1:22" hidden="1" x14ac:dyDescent="0.25">
      <c r="A225" s="9"/>
      <c r="E225" s="15" t="str">
        <f>IF(E134&gt;=E135,"Вірно","Помилка")</f>
        <v>Вірно</v>
      </c>
      <c r="F225" s="15" t="str">
        <f>IF(F134&gt;=F135,"Вірно","Помилка")</f>
        <v>Вірно</v>
      </c>
      <c r="G225" s="15" t="str">
        <f t="shared" ref="G225:V225" si="279">IF(G134&gt;=G135,"Вірно","Помилка")</f>
        <v>Вірно</v>
      </c>
      <c r="H225" s="15" t="str">
        <f t="shared" si="279"/>
        <v>Вірно</v>
      </c>
      <c r="I225" s="15" t="str">
        <f t="shared" si="279"/>
        <v>Вірно</v>
      </c>
      <c r="J225" s="15" t="str">
        <f t="shared" si="279"/>
        <v>Вірно</v>
      </c>
      <c r="K225" s="15" t="str">
        <f t="shared" si="279"/>
        <v>Вірно</v>
      </c>
      <c r="L225" s="15" t="str">
        <f t="shared" si="279"/>
        <v>Вірно</v>
      </c>
      <c r="M225" s="15" t="str">
        <f t="shared" si="279"/>
        <v>Вірно</v>
      </c>
      <c r="N225" s="15" t="str">
        <f t="shared" si="279"/>
        <v>Вірно</v>
      </c>
      <c r="O225" s="15" t="str">
        <f t="shared" si="279"/>
        <v>Вірно</v>
      </c>
      <c r="P225" s="15" t="str">
        <f t="shared" si="279"/>
        <v>Вірно</v>
      </c>
      <c r="Q225" s="15" t="str">
        <f t="shared" si="279"/>
        <v>Вірно</v>
      </c>
      <c r="R225" s="15" t="str">
        <f t="shared" si="279"/>
        <v>Вірно</v>
      </c>
      <c r="S225" s="15" t="str">
        <f t="shared" si="279"/>
        <v>Вірно</v>
      </c>
      <c r="T225" s="15" t="str">
        <f t="shared" si="279"/>
        <v>Вірно</v>
      </c>
      <c r="U225" s="15" t="str">
        <f t="shared" si="279"/>
        <v>Вірно</v>
      </c>
      <c r="V225" s="15" t="str">
        <f t="shared" si="279"/>
        <v>Вірно</v>
      </c>
    </row>
    <row r="226" spans="1:22" hidden="1" x14ac:dyDescent="0.25">
      <c r="A226" s="9"/>
      <c r="E226" s="15" t="str">
        <f>IF(E136&gt;=E137+E138,"Вірно","Помилка")</f>
        <v>Вірно</v>
      </c>
      <c r="F226" s="15" t="str">
        <f>IF(F136&gt;=F137+F138,"Вірно","Помилка")</f>
        <v>Вірно</v>
      </c>
      <c r="G226" s="15" t="str">
        <f t="shared" ref="G226:V226" si="280">IF(G136&gt;=G137+G138,"Вірно","Помилка")</f>
        <v>Вірно</v>
      </c>
      <c r="H226" s="15" t="str">
        <f t="shared" si="280"/>
        <v>Вірно</v>
      </c>
      <c r="I226" s="15" t="str">
        <f t="shared" si="280"/>
        <v>Вірно</v>
      </c>
      <c r="J226" s="15" t="str">
        <f t="shared" si="280"/>
        <v>Вірно</v>
      </c>
      <c r="K226" s="15" t="str">
        <f t="shared" si="280"/>
        <v>Вірно</v>
      </c>
      <c r="L226" s="15" t="str">
        <f t="shared" si="280"/>
        <v>Вірно</v>
      </c>
      <c r="M226" s="15" t="str">
        <f t="shared" si="280"/>
        <v>Вірно</v>
      </c>
      <c r="N226" s="15" t="str">
        <f t="shared" si="280"/>
        <v>Вірно</v>
      </c>
      <c r="O226" s="15" t="str">
        <f t="shared" si="280"/>
        <v>Вірно</v>
      </c>
      <c r="P226" s="15" t="str">
        <f t="shared" si="280"/>
        <v>Вірно</v>
      </c>
      <c r="Q226" s="15" t="str">
        <f t="shared" si="280"/>
        <v>Вірно</v>
      </c>
      <c r="R226" s="15" t="str">
        <f t="shared" si="280"/>
        <v>Вірно</v>
      </c>
      <c r="S226" s="15" t="str">
        <f t="shared" si="280"/>
        <v>Вірно</v>
      </c>
      <c r="T226" s="15" t="str">
        <f t="shared" si="280"/>
        <v>Вірно</v>
      </c>
      <c r="U226" s="15" t="str">
        <f t="shared" si="280"/>
        <v>Вірно</v>
      </c>
      <c r="V226" s="15" t="str">
        <f t="shared" si="280"/>
        <v>Вірно</v>
      </c>
    </row>
    <row r="227" spans="1:22" hidden="1" x14ac:dyDescent="0.25">
      <c r="A227" s="9"/>
      <c r="E227" s="15" t="str">
        <f>IF(E140&gt;=E141+E142+E143,"Вірно","Помилка")</f>
        <v>Вірно</v>
      </c>
      <c r="F227" s="15" t="str">
        <f>IF(F140&gt;=F141+F142+F143,"Вірно","Помилка")</f>
        <v>Вірно</v>
      </c>
      <c r="G227" s="15" t="str">
        <f t="shared" ref="G227:V227" si="281">IF(G140&gt;=G141+G142+G143,"Вірно","Помилка")</f>
        <v>Вірно</v>
      </c>
      <c r="H227" s="15" t="str">
        <f t="shared" si="281"/>
        <v>Вірно</v>
      </c>
      <c r="I227" s="15" t="str">
        <f t="shared" si="281"/>
        <v>Вірно</v>
      </c>
      <c r="J227" s="15" t="str">
        <f t="shared" si="281"/>
        <v>Вірно</v>
      </c>
      <c r="K227" s="15" t="str">
        <f t="shared" si="281"/>
        <v>Вірно</v>
      </c>
      <c r="L227" s="15" t="str">
        <f t="shared" si="281"/>
        <v>Вірно</v>
      </c>
      <c r="M227" s="15" t="str">
        <f t="shared" si="281"/>
        <v>Вірно</v>
      </c>
      <c r="N227" s="15" t="str">
        <f t="shared" si="281"/>
        <v>Вірно</v>
      </c>
      <c r="O227" s="15" t="str">
        <f t="shared" si="281"/>
        <v>Вірно</v>
      </c>
      <c r="P227" s="15" t="str">
        <f t="shared" si="281"/>
        <v>Вірно</v>
      </c>
      <c r="Q227" s="15" t="str">
        <f t="shared" si="281"/>
        <v>Вірно</v>
      </c>
      <c r="R227" s="15" t="str">
        <f t="shared" si="281"/>
        <v>Вірно</v>
      </c>
      <c r="S227" s="15" t="str">
        <f t="shared" si="281"/>
        <v>Вірно</v>
      </c>
      <c r="T227" s="15" t="str">
        <f t="shared" si="281"/>
        <v>Вірно</v>
      </c>
      <c r="U227" s="15" t="str">
        <f t="shared" si="281"/>
        <v>Вірно</v>
      </c>
      <c r="V227" s="15" t="str">
        <f t="shared" si="281"/>
        <v>Вірно</v>
      </c>
    </row>
    <row r="228" spans="1:22" hidden="1" x14ac:dyDescent="0.25">
      <c r="A228" s="9"/>
      <c r="E228" s="15" t="str">
        <f>IF(E144&gt;=E145+E146+E147+E148,"Вірно","Помилка")</f>
        <v>Вірно</v>
      </c>
      <c r="F228" s="15" t="str">
        <f>IF(F144&gt;=F145+F146+F147+F148,"Вірно","Помилка")</f>
        <v>Вірно</v>
      </c>
      <c r="G228" s="15" t="str">
        <f t="shared" ref="G228:V228" si="282">IF(G144&gt;=G145+G146+G147+G148,"Вірно","Помилка")</f>
        <v>Вірно</v>
      </c>
      <c r="H228" s="15" t="str">
        <f t="shared" si="282"/>
        <v>Вірно</v>
      </c>
      <c r="I228" s="15" t="str">
        <f t="shared" si="282"/>
        <v>Вірно</v>
      </c>
      <c r="J228" s="15" t="str">
        <f t="shared" si="282"/>
        <v>Вірно</v>
      </c>
      <c r="K228" s="15" t="str">
        <f t="shared" si="282"/>
        <v>Вірно</v>
      </c>
      <c r="L228" s="15" t="str">
        <f t="shared" si="282"/>
        <v>Вірно</v>
      </c>
      <c r="M228" s="15" t="str">
        <f t="shared" si="282"/>
        <v>Вірно</v>
      </c>
      <c r="N228" s="15" t="str">
        <f t="shared" si="282"/>
        <v>Вірно</v>
      </c>
      <c r="O228" s="15" t="str">
        <f t="shared" si="282"/>
        <v>Вірно</v>
      </c>
      <c r="P228" s="15" t="str">
        <f t="shared" si="282"/>
        <v>Вірно</v>
      </c>
      <c r="Q228" s="15" t="str">
        <f t="shared" si="282"/>
        <v>Вірно</v>
      </c>
      <c r="R228" s="15" t="str">
        <f t="shared" si="282"/>
        <v>Вірно</v>
      </c>
      <c r="S228" s="15" t="str">
        <f t="shared" si="282"/>
        <v>Вірно</v>
      </c>
      <c r="T228" s="15" t="str">
        <f t="shared" si="282"/>
        <v>Вірно</v>
      </c>
      <c r="U228" s="15" t="str">
        <f t="shared" si="282"/>
        <v>Вірно</v>
      </c>
      <c r="V228" s="15" t="str">
        <f t="shared" si="282"/>
        <v>Вірно</v>
      </c>
    </row>
    <row r="229" spans="1:22" hidden="1" x14ac:dyDescent="0.25">
      <c r="A229" s="9"/>
      <c r="E229" s="15" t="str">
        <f>IF(E151&gt;=E153+E154+E155,"Вірно","Помилка")</f>
        <v>Вірно</v>
      </c>
      <c r="F229" s="15" t="str">
        <f>IF(F151&gt;=F153+F154+F155,"Вірно","Помилка")</f>
        <v>Вірно</v>
      </c>
      <c r="G229" s="15" t="str">
        <f t="shared" ref="G229:V229" si="283">IF(G151&gt;=G153+G154+G155,"Вірно","Помилка")</f>
        <v>Вірно</v>
      </c>
      <c r="H229" s="15" t="str">
        <f t="shared" si="283"/>
        <v>Вірно</v>
      </c>
      <c r="I229" s="15" t="str">
        <f t="shared" si="283"/>
        <v>Вірно</v>
      </c>
      <c r="J229" s="15" t="str">
        <f t="shared" si="283"/>
        <v>Вірно</v>
      </c>
      <c r="K229" s="15" t="str">
        <f t="shared" si="283"/>
        <v>Вірно</v>
      </c>
      <c r="L229" s="15" t="str">
        <f t="shared" si="283"/>
        <v>Вірно</v>
      </c>
      <c r="M229" s="15" t="str">
        <f t="shared" si="283"/>
        <v>Вірно</v>
      </c>
      <c r="N229" s="15" t="str">
        <f t="shared" si="283"/>
        <v>Вірно</v>
      </c>
      <c r="O229" s="15" t="str">
        <f t="shared" si="283"/>
        <v>Вірно</v>
      </c>
      <c r="P229" s="15" t="str">
        <f t="shared" si="283"/>
        <v>Вірно</v>
      </c>
      <c r="Q229" s="15" t="str">
        <f t="shared" si="283"/>
        <v>Вірно</v>
      </c>
      <c r="R229" s="15" t="str">
        <f t="shared" si="283"/>
        <v>Вірно</v>
      </c>
      <c r="S229" s="15" t="str">
        <f t="shared" si="283"/>
        <v>Вірно</v>
      </c>
      <c r="T229" s="15" t="str">
        <f t="shared" si="283"/>
        <v>Вірно</v>
      </c>
      <c r="U229" s="15" t="str">
        <f t="shared" si="283"/>
        <v>Вірно</v>
      </c>
      <c r="V229" s="15" t="str">
        <f t="shared" si="283"/>
        <v>Вірно</v>
      </c>
    </row>
    <row r="230" spans="1:22" hidden="1" x14ac:dyDescent="0.25">
      <c r="A230" s="9"/>
      <c r="E230" s="15" t="str">
        <f>IF(E156&gt;=E158+E159+E160+E161,"Вірно","Помилка")</f>
        <v>Вірно</v>
      </c>
      <c r="F230" s="15" t="str">
        <f>IF(F156&gt;=F158+F159+F160+F161,"Вірно","Помилка")</f>
        <v>Вірно</v>
      </c>
      <c r="G230" s="15" t="str">
        <f t="shared" ref="G230:V230" si="284">IF(G156&gt;=G158+G159+G160+G161,"Вірно","Помилка")</f>
        <v>Вірно</v>
      </c>
      <c r="H230" s="15" t="str">
        <f t="shared" si="284"/>
        <v>Вірно</v>
      </c>
      <c r="I230" s="15" t="str">
        <f t="shared" si="284"/>
        <v>Вірно</v>
      </c>
      <c r="J230" s="15" t="str">
        <f t="shared" si="284"/>
        <v>Вірно</v>
      </c>
      <c r="K230" s="15" t="str">
        <f t="shared" si="284"/>
        <v>Вірно</v>
      </c>
      <c r="L230" s="15" t="str">
        <f t="shared" si="284"/>
        <v>Вірно</v>
      </c>
      <c r="M230" s="15" t="str">
        <f t="shared" si="284"/>
        <v>Вірно</v>
      </c>
      <c r="N230" s="15" t="str">
        <f t="shared" si="284"/>
        <v>Вірно</v>
      </c>
      <c r="O230" s="15" t="str">
        <f t="shared" si="284"/>
        <v>Вірно</v>
      </c>
      <c r="P230" s="15" t="str">
        <f t="shared" si="284"/>
        <v>Вірно</v>
      </c>
      <c r="Q230" s="15" t="str">
        <f t="shared" si="284"/>
        <v>Вірно</v>
      </c>
      <c r="R230" s="15" t="str">
        <f t="shared" si="284"/>
        <v>Вірно</v>
      </c>
      <c r="S230" s="15" t="str">
        <f t="shared" si="284"/>
        <v>Вірно</v>
      </c>
      <c r="T230" s="15" t="str">
        <f t="shared" si="284"/>
        <v>Вірно</v>
      </c>
      <c r="U230" s="15" t="str">
        <f t="shared" si="284"/>
        <v>Вірно</v>
      </c>
      <c r="V230" s="15" t="str">
        <f t="shared" si="284"/>
        <v>Вірно</v>
      </c>
    </row>
    <row r="231" spans="1:22" hidden="1" x14ac:dyDescent="0.25">
      <c r="A231" s="9"/>
      <c r="E231" s="15" t="str">
        <f>IF(E162&gt;=E164+E165,"Вірно","Помилка")</f>
        <v>Вірно</v>
      </c>
      <c r="F231" s="15" t="str">
        <f>IF(F162&gt;=F164+F165,"Вірно","Помилка")</f>
        <v>Вірно</v>
      </c>
      <c r="G231" s="15" t="str">
        <f t="shared" ref="G231:V231" si="285">IF(G162&gt;=G164+G165,"Вірно","Помилка")</f>
        <v>Вірно</v>
      </c>
      <c r="H231" s="15" t="str">
        <f t="shared" si="285"/>
        <v>Вірно</v>
      </c>
      <c r="I231" s="15" t="str">
        <f t="shared" si="285"/>
        <v>Вірно</v>
      </c>
      <c r="J231" s="15" t="str">
        <f t="shared" si="285"/>
        <v>Вірно</v>
      </c>
      <c r="K231" s="15" t="str">
        <f t="shared" si="285"/>
        <v>Вірно</v>
      </c>
      <c r="L231" s="15" t="str">
        <f t="shared" si="285"/>
        <v>Вірно</v>
      </c>
      <c r="M231" s="15" t="str">
        <f t="shared" si="285"/>
        <v>Вірно</v>
      </c>
      <c r="N231" s="15" t="str">
        <f t="shared" si="285"/>
        <v>Вірно</v>
      </c>
      <c r="O231" s="15" t="str">
        <f t="shared" si="285"/>
        <v>Вірно</v>
      </c>
      <c r="P231" s="15" t="str">
        <f t="shared" si="285"/>
        <v>Вірно</v>
      </c>
      <c r="Q231" s="15" t="str">
        <f t="shared" si="285"/>
        <v>Вірно</v>
      </c>
      <c r="R231" s="15" t="str">
        <f t="shared" si="285"/>
        <v>Вірно</v>
      </c>
      <c r="S231" s="15" t="str">
        <f t="shared" si="285"/>
        <v>Вірно</v>
      </c>
      <c r="T231" s="15" t="str">
        <f t="shared" si="285"/>
        <v>Вірно</v>
      </c>
      <c r="U231" s="15" t="str">
        <f t="shared" si="285"/>
        <v>Вірно</v>
      </c>
      <c r="V231" s="15" t="str">
        <f t="shared" si="285"/>
        <v>Вірно</v>
      </c>
    </row>
    <row r="232" spans="1:22" hidden="1" x14ac:dyDescent="0.25">
      <c r="A232" s="9"/>
      <c r="E232" s="15" t="str">
        <f>IF(E165&gt;=E167+E168+E169,"Вірно","Помилка")</f>
        <v>Вірно</v>
      </c>
      <c r="F232" s="15" t="str">
        <f>IF(F165&gt;=F167+F168+F169,"Вірно","Помилка")</f>
        <v>Вірно</v>
      </c>
      <c r="G232" s="15" t="str">
        <f t="shared" ref="G232:V232" si="286">IF(G165&gt;=G167+G168+G169,"Вірно","Помилка")</f>
        <v>Вірно</v>
      </c>
      <c r="H232" s="15" t="str">
        <f t="shared" si="286"/>
        <v>Вірно</v>
      </c>
      <c r="I232" s="15" t="str">
        <f t="shared" si="286"/>
        <v>Вірно</v>
      </c>
      <c r="J232" s="15" t="str">
        <f t="shared" si="286"/>
        <v>Вірно</v>
      </c>
      <c r="K232" s="15" t="str">
        <f t="shared" si="286"/>
        <v>Вірно</v>
      </c>
      <c r="L232" s="15" t="str">
        <f t="shared" si="286"/>
        <v>Вірно</v>
      </c>
      <c r="M232" s="15" t="str">
        <f t="shared" si="286"/>
        <v>Вірно</v>
      </c>
      <c r="N232" s="15" t="str">
        <f t="shared" si="286"/>
        <v>Вірно</v>
      </c>
      <c r="O232" s="15" t="str">
        <f t="shared" si="286"/>
        <v>Вірно</v>
      </c>
      <c r="P232" s="15" t="str">
        <f t="shared" si="286"/>
        <v>Вірно</v>
      </c>
      <c r="Q232" s="15" t="str">
        <f t="shared" si="286"/>
        <v>Вірно</v>
      </c>
      <c r="R232" s="15" t="str">
        <f t="shared" si="286"/>
        <v>Вірно</v>
      </c>
      <c r="S232" s="15" t="str">
        <f t="shared" si="286"/>
        <v>Вірно</v>
      </c>
      <c r="T232" s="15" t="str">
        <f t="shared" si="286"/>
        <v>Вірно</v>
      </c>
      <c r="U232" s="15" t="str">
        <f t="shared" si="286"/>
        <v>Вірно</v>
      </c>
      <c r="V232" s="15" t="str">
        <f t="shared" si="286"/>
        <v>Вірно</v>
      </c>
    </row>
    <row r="233" spans="1:22" hidden="1" x14ac:dyDescent="0.25">
      <c r="A233" s="9"/>
      <c r="E233" s="15" t="str">
        <f>IF(E170&gt;=E171,"Вірно","Помилка")</f>
        <v>Вірно</v>
      </c>
      <c r="F233" s="15" t="str">
        <f>IF(F170&gt;=F171,"Вірно","Помилка")</f>
        <v>Вірно</v>
      </c>
      <c r="G233" s="15" t="str">
        <f t="shared" ref="G233:V233" si="287">IF(G170&gt;=G171,"Вірно","Помилка")</f>
        <v>Вірно</v>
      </c>
      <c r="H233" s="15" t="str">
        <f t="shared" si="287"/>
        <v>Вірно</v>
      </c>
      <c r="I233" s="15" t="str">
        <f t="shared" si="287"/>
        <v>Вірно</v>
      </c>
      <c r="J233" s="15" t="str">
        <f t="shared" si="287"/>
        <v>Вірно</v>
      </c>
      <c r="K233" s="15" t="str">
        <f t="shared" si="287"/>
        <v>Вірно</v>
      </c>
      <c r="L233" s="15" t="str">
        <f t="shared" si="287"/>
        <v>Вірно</v>
      </c>
      <c r="M233" s="15" t="str">
        <f t="shared" si="287"/>
        <v>Вірно</v>
      </c>
      <c r="N233" s="15" t="str">
        <f t="shared" si="287"/>
        <v>Вірно</v>
      </c>
      <c r="O233" s="15" t="str">
        <f t="shared" si="287"/>
        <v>Вірно</v>
      </c>
      <c r="P233" s="15" t="str">
        <f t="shared" si="287"/>
        <v>Вірно</v>
      </c>
      <c r="Q233" s="15" t="str">
        <f t="shared" si="287"/>
        <v>Вірно</v>
      </c>
      <c r="R233" s="15" t="str">
        <f t="shared" si="287"/>
        <v>Вірно</v>
      </c>
      <c r="S233" s="15" t="str">
        <f t="shared" si="287"/>
        <v>Вірно</v>
      </c>
      <c r="T233" s="15" t="str">
        <f t="shared" si="287"/>
        <v>Вірно</v>
      </c>
      <c r="U233" s="15" t="str">
        <f t="shared" si="287"/>
        <v>Вірно</v>
      </c>
      <c r="V233" s="15" t="str">
        <f t="shared" si="287"/>
        <v>Вірно</v>
      </c>
    </row>
    <row r="234" spans="1:22" hidden="1" x14ac:dyDescent="0.25">
      <c r="A234" s="9"/>
      <c r="E234" s="15" t="str">
        <f>IF(E172&gt;=E173,"Вірно","Помилка")</f>
        <v>Вірно</v>
      </c>
      <c r="F234" s="15" t="str">
        <f>IF(F172&gt;=F173,"Вірно","Помилка")</f>
        <v>Вірно</v>
      </c>
      <c r="G234" s="15" t="str">
        <f t="shared" ref="G234:V234" si="288">IF(G172&gt;=G173,"Вірно","Помилка")</f>
        <v>Вірно</v>
      </c>
      <c r="H234" s="15" t="str">
        <f t="shared" si="288"/>
        <v>Вірно</v>
      </c>
      <c r="I234" s="15" t="str">
        <f t="shared" si="288"/>
        <v>Вірно</v>
      </c>
      <c r="J234" s="15" t="str">
        <f t="shared" si="288"/>
        <v>Вірно</v>
      </c>
      <c r="K234" s="15" t="str">
        <f t="shared" si="288"/>
        <v>Вірно</v>
      </c>
      <c r="L234" s="15" t="str">
        <f t="shared" si="288"/>
        <v>Вірно</v>
      </c>
      <c r="M234" s="15" t="str">
        <f t="shared" si="288"/>
        <v>Вірно</v>
      </c>
      <c r="N234" s="15" t="str">
        <f t="shared" si="288"/>
        <v>Вірно</v>
      </c>
      <c r="O234" s="15" t="str">
        <f t="shared" si="288"/>
        <v>Вірно</v>
      </c>
      <c r="P234" s="15" t="str">
        <f t="shared" si="288"/>
        <v>Вірно</v>
      </c>
      <c r="Q234" s="15" t="str">
        <f t="shared" si="288"/>
        <v>Вірно</v>
      </c>
      <c r="R234" s="15" t="str">
        <f t="shared" si="288"/>
        <v>Вірно</v>
      </c>
      <c r="S234" s="15" t="str">
        <f t="shared" si="288"/>
        <v>Вірно</v>
      </c>
      <c r="T234" s="15" t="str">
        <f t="shared" si="288"/>
        <v>Вірно</v>
      </c>
      <c r="U234" s="15" t="str">
        <f t="shared" si="288"/>
        <v>Вірно</v>
      </c>
      <c r="V234" s="15" t="str">
        <f t="shared" si="288"/>
        <v>Вірно</v>
      </c>
    </row>
    <row r="235" spans="1:22" hidden="1" x14ac:dyDescent="0.25">
      <c r="A235" s="9"/>
      <c r="E235" s="15" t="str">
        <f>IF(E174&gt;=E176+E177,"Вірно","Помилка")</f>
        <v>Вірно</v>
      </c>
      <c r="F235" s="15" t="str">
        <f>IF(F174&gt;=F176+F177,"Вірно","Помилка")</f>
        <v>Вірно</v>
      </c>
      <c r="G235" s="15" t="str">
        <f t="shared" ref="G235:V235" si="289">IF(G174&gt;=G176+G177,"Вірно","Помилка")</f>
        <v>Вірно</v>
      </c>
      <c r="H235" s="15" t="str">
        <f t="shared" si="289"/>
        <v>Вірно</v>
      </c>
      <c r="I235" s="15" t="str">
        <f t="shared" si="289"/>
        <v>Вірно</v>
      </c>
      <c r="J235" s="15" t="str">
        <f t="shared" si="289"/>
        <v>Вірно</v>
      </c>
      <c r="K235" s="15" t="str">
        <f t="shared" si="289"/>
        <v>Вірно</v>
      </c>
      <c r="L235" s="15" t="str">
        <f t="shared" si="289"/>
        <v>Вірно</v>
      </c>
      <c r="M235" s="15" t="str">
        <f t="shared" si="289"/>
        <v>Вірно</v>
      </c>
      <c r="N235" s="15" t="str">
        <f t="shared" si="289"/>
        <v>Вірно</v>
      </c>
      <c r="O235" s="15" t="str">
        <f t="shared" si="289"/>
        <v>Вірно</v>
      </c>
      <c r="P235" s="15" t="str">
        <f t="shared" si="289"/>
        <v>Вірно</v>
      </c>
      <c r="Q235" s="15" t="str">
        <f t="shared" si="289"/>
        <v>Вірно</v>
      </c>
      <c r="R235" s="15" t="str">
        <f t="shared" si="289"/>
        <v>Вірно</v>
      </c>
      <c r="S235" s="15" t="str">
        <f t="shared" si="289"/>
        <v>Вірно</v>
      </c>
      <c r="T235" s="15" t="str">
        <f t="shared" si="289"/>
        <v>Вірно</v>
      </c>
      <c r="U235" s="15" t="str">
        <f t="shared" si="289"/>
        <v>Вірно</v>
      </c>
      <c r="V235" s="15" t="str">
        <f t="shared" si="289"/>
        <v>Вірно</v>
      </c>
    </row>
    <row r="236" spans="1:22" hidden="1" x14ac:dyDescent="0.25">
      <c r="A236" s="9"/>
      <c r="E236" s="15" t="str">
        <f>IF(E178&gt;=E180+E181+E182+E183,"Вірно","Помилка")</f>
        <v>Вірно</v>
      </c>
      <c r="F236" s="15" t="str">
        <f>IF(F178&gt;=F180+F181+F182+F183,"Вірно","Помилка")</f>
        <v>Вірно</v>
      </c>
      <c r="G236" s="15" t="str">
        <f t="shared" ref="G236:V236" si="290">IF(G178&gt;=G180+G181+G182+G183,"Вірно","Помилка")</f>
        <v>Вірно</v>
      </c>
      <c r="H236" s="15" t="str">
        <f t="shared" si="290"/>
        <v>Вірно</v>
      </c>
      <c r="I236" s="15" t="str">
        <f t="shared" si="290"/>
        <v>Вірно</v>
      </c>
      <c r="J236" s="15" t="str">
        <f t="shared" si="290"/>
        <v>Вірно</v>
      </c>
      <c r="K236" s="15" t="str">
        <f t="shared" si="290"/>
        <v>Вірно</v>
      </c>
      <c r="L236" s="15" t="str">
        <f t="shared" si="290"/>
        <v>Вірно</v>
      </c>
      <c r="M236" s="15" t="str">
        <f t="shared" si="290"/>
        <v>Вірно</v>
      </c>
      <c r="N236" s="15" t="str">
        <f t="shared" si="290"/>
        <v>Вірно</v>
      </c>
      <c r="O236" s="15" t="str">
        <f t="shared" si="290"/>
        <v>Вірно</v>
      </c>
      <c r="P236" s="15" t="str">
        <f t="shared" si="290"/>
        <v>Вірно</v>
      </c>
      <c r="Q236" s="15" t="str">
        <f t="shared" si="290"/>
        <v>Вірно</v>
      </c>
      <c r="R236" s="15" t="str">
        <f t="shared" si="290"/>
        <v>Вірно</v>
      </c>
      <c r="S236" s="15" t="str">
        <f t="shared" si="290"/>
        <v>Вірно</v>
      </c>
      <c r="T236" s="15" t="str">
        <f t="shared" si="290"/>
        <v>Вірно</v>
      </c>
      <c r="U236" s="15" t="str">
        <f t="shared" si="290"/>
        <v>Вірно</v>
      </c>
      <c r="V236" s="15" t="str">
        <f t="shared" si="290"/>
        <v>Вірно</v>
      </c>
    </row>
    <row r="237" spans="1:22" hidden="1" x14ac:dyDescent="0.25">
      <c r="A237" s="9"/>
      <c r="E237" s="15" t="str">
        <f>IF(E183&gt;=E185+E186+E187+E188+E189+E190,"Вірно","Помилка")</f>
        <v>Вірно</v>
      </c>
      <c r="F237" s="15" t="str">
        <f>IF(F183&gt;=F185+F186+F187+F188+F189+F190,"Вірно","Помилка")</f>
        <v>Вірно</v>
      </c>
      <c r="G237" s="15" t="str">
        <f t="shared" ref="G237:V237" si="291">IF(G183&gt;=G185+G186+G187+G188+G189+G190,"Вірно","Помилка")</f>
        <v>Вірно</v>
      </c>
      <c r="H237" s="15" t="str">
        <f t="shared" si="291"/>
        <v>Вірно</v>
      </c>
      <c r="I237" s="15" t="str">
        <f t="shared" si="291"/>
        <v>Вірно</v>
      </c>
      <c r="J237" s="15" t="str">
        <f t="shared" si="291"/>
        <v>Вірно</v>
      </c>
      <c r="K237" s="15" t="str">
        <f t="shared" si="291"/>
        <v>Вірно</v>
      </c>
      <c r="L237" s="15" t="str">
        <f t="shared" si="291"/>
        <v>Вірно</v>
      </c>
      <c r="M237" s="15" t="str">
        <f t="shared" si="291"/>
        <v>Вірно</v>
      </c>
      <c r="N237" s="15" t="str">
        <f t="shared" si="291"/>
        <v>Вірно</v>
      </c>
      <c r="O237" s="15" t="str">
        <f t="shared" si="291"/>
        <v>Вірно</v>
      </c>
      <c r="P237" s="15" t="str">
        <f t="shared" si="291"/>
        <v>Вірно</v>
      </c>
      <c r="Q237" s="15" t="str">
        <f t="shared" si="291"/>
        <v>Вірно</v>
      </c>
      <c r="R237" s="15" t="str">
        <f t="shared" si="291"/>
        <v>Вірно</v>
      </c>
      <c r="S237" s="15" t="str">
        <f t="shared" si="291"/>
        <v>Вірно</v>
      </c>
      <c r="T237" s="15" t="str">
        <f t="shared" si="291"/>
        <v>Вірно</v>
      </c>
      <c r="U237" s="15" t="str">
        <f t="shared" si="291"/>
        <v>Вірно</v>
      </c>
      <c r="V237" s="15" t="str">
        <f t="shared" si="291"/>
        <v>Вірно</v>
      </c>
    </row>
    <row r="238" spans="1:22" hidden="1" x14ac:dyDescent="0.25">
      <c r="A238" s="9"/>
      <c r="E238" s="15" t="str">
        <f>IF(E191&gt;=E193+E194+E196+E197,"Вірно","Помилка")</f>
        <v>Вірно</v>
      </c>
      <c r="F238" s="15" t="str">
        <f>IF(F191&gt;=F193+F194+F196+F197,"Вірно","Помилка")</f>
        <v>Вірно</v>
      </c>
      <c r="G238" s="15" t="str">
        <f t="shared" ref="G238:V238" si="292">IF(G191&gt;=G193+G194+G196+G197,"Вірно","Помилка")</f>
        <v>Вірно</v>
      </c>
      <c r="H238" s="15" t="str">
        <f t="shared" si="292"/>
        <v>Вірно</v>
      </c>
      <c r="I238" s="15" t="str">
        <f t="shared" si="292"/>
        <v>Вірно</v>
      </c>
      <c r="J238" s="15" t="str">
        <f t="shared" si="292"/>
        <v>Вірно</v>
      </c>
      <c r="K238" s="15" t="str">
        <f t="shared" si="292"/>
        <v>Вірно</v>
      </c>
      <c r="L238" s="15" t="str">
        <f t="shared" si="292"/>
        <v>Вірно</v>
      </c>
      <c r="M238" s="15" t="str">
        <f t="shared" si="292"/>
        <v>Вірно</v>
      </c>
      <c r="N238" s="15" t="str">
        <f t="shared" si="292"/>
        <v>Вірно</v>
      </c>
      <c r="O238" s="15" t="str">
        <f t="shared" si="292"/>
        <v>Вірно</v>
      </c>
      <c r="P238" s="15" t="str">
        <f t="shared" si="292"/>
        <v>Вірно</v>
      </c>
      <c r="Q238" s="15" t="str">
        <f t="shared" si="292"/>
        <v>Вірно</v>
      </c>
      <c r="R238" s="15" t="str">
        <f t="shared" si="292"/>
        <v>Вірно</v>
      </c>
      <c r="S238" s="15" t="str">
        <f t="shared" si="292"/>
        <v>Вірно</v>
      </c>
      <c r="T238" s="15" t="str">
        <f t="shared" si="292"/>
        <v>Вірно</v>
      </c>
      <c r="U238" s="15" t="str">
        <f t="shared" si="292"/>
        <v>Вірно</v>
      </c>
      <c r="V238" s="15" t="str">
        <f t="shared" si="292"/>
        <v>Вірно</v>
      </c>
    </row>
  </sheetData>
  <conditionalFormatting sqref="E200:V238">
    <cfRule type="cellIs" dxfId="102" priority="2" operator="equal">
      <formula>"Помилка"</formula>
    </cfRule>
  </conditionalFormatting>
  <conditionalFormatting sqref="X10:AQ10 X11:AM199 AN12:AQ199">
    <cfRule type="cellIs" dxfId="101" priority="1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W156"/>
  <sheetViews>
    <sheetView topLeftCell="B2" zoomScale="90" zoomScaleNormal="90" workbookViewId="0">
      <pane xSplit="3" ySplit="8" topLeftCell="E10" activePane="bottomRight" state="frozen"/>
      <selection activeCell="B2" sqref="B2"/>
      <selection pane="topRight" activeCell="E2" sqref="E2"/>
      <selection pane="bottomLeft" activeCell="B10" sqref="B10"/>
      <selection pane="bottomRight" activeCell="E10" sqref="E10"/>
    </sheetView>
  </sheetViews>
  <sheetFormatPr defaultRowHeight="15" x14ac:dyDescent="0.25"/>
  <cols>
    <col min="1" max="1" width="15.7109375" style="65" hidden="1" customWidth="1"/>
    <col min="2" max="2" width="42.85546875" style="13" customWidth="1"/>
    <col min="3" max="3" width="8.5703125" style="14" customWidth="1"/>
    <col min="4" max="4" width="13.5703125" style="13" customWidth="1"/>
    <col min="5" max="6" width="10" style="13" customWidth="1"/>
    <col min="7" max="7" width="9.28515625" style="13" customWidth="1"/>
    <col min="8" max="12" width="9.140625" style="13"/>
    <col min="13" max="13" width="10.42578125" style="13" customWidth="1"/>
    <col min="14" max="14" width="10.5703125" style="13" customWidth="1"/>
    <col min="15" max="15" width="12.140625" style="13" customWidth="1"/>
    <col min="16" max="16" width="10.7109375" style="13" customWidth="1"/>
    <col min="17" max="17" width="9.140625" style="13"/>
    <col min="18" max="18" width="10" style="13" customWidth="1"/>
    <col min="19" max="19" width="9.85546875" style="13" customWidth="1"/>
    <col min="20" max="20" width="9.140625" style="13"/>
    <col min="21" max="21" width="10" style="13" customWidth="1"/>
    <col min="22" max="22" width="10.28515625" style="13" customWidth="1"/>
    <col min="23" max="23" width="10.140625" style="13" customWidth="1"/>
    <col min="24" max="26" width="9.85546875" style="13" customWidth="1"/>
    <col min="27" max="27" width="9.140625" style="13"/>
    <col min="28" max="48" width="0" style="13" hidden="1" customWidth="1"/>
    <col min="49" max="16384" width="9.140625" style="13"/>
  </cols>
  <sheetData>
    <row r="1" spans="1:49" hidden="1" x14ac:dyDescent="0.25">
      <c r="A1" s="65" t="s">
        <v>1161</v>
      </c>
      <c r="B1" s="65" t="s">
        <v>621</v>
      </c>
      <c r="C1" s="65" t="s">
        <v>945</v>
      </c>
      <c r="D1" s="65" t="s">
        <v>946</v>
      </c>
      <c r="E1" s="65" t="s">
        <v>957</v>
      </c>
      <c r="F1" s="65" t="s">
        <v>961</v>
      </c>
      <c r="G1" s="65" t="s">
        <v>962</v>
      </c>
      <c r="H1" s="65" t="s">
        <v>963</v>
      </c>
      <c r="I1" s="65" t="s">
        <v>965</v>
      </c>
      <c r="J1" s="65" t="s">
        <v>966</v>
      </c>
      <c r="K1" s="65" t="s">
        <v>967</v>
      </c>
      <c r="L1" s="65" t="s">
        <v>975</v>
      </c>
      <c r="M1" s="65" t="s">
        <v>976</v>
      </c>
      <c r="N1" s="65" t="s">
        <v>977</v>
      </c>
      <c r="O1" s="65" t="s">
        <v>978</v>
      </c>
      <c r="P1" s="65" t="s">
        <v>979</v>
      </c>
      <c r="Q1" s="65" t="s">
        <v>958</v>
      </c>
      <c r="R1" s="65" t="s">
        <v>959</v>
      </c>
      <c r="S1" s="65" t="s">
        <v>980</v>
      </c>
      <c r="T1" s="65" t="s">
        <v>981</v>
      </c>
      <c r="U1" s="65" t="s">
        <v>968</v>
      </c>
      <c r="V1" s="65" t="s">
        <v>969</v>
      </c>
      <c r="W1" s="65" t="s">
        <v>970</v>
      </c>
      <c r="X1" s="65" t="s">
        <v>972</v>
      </c>
      <c r="Y1" s="65" t="s">
        <v>973</v>
      </c>
      <c r="Z1" s="65" t="s">
        <v>974</v>
      </c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</row>
    <row r="2" spans="1:49" ht="18.75" customHeight="1" x14ac:dyDescent="0.25">
      <c r="B2" s="22" t="s">
        <v>195</v>
      </c>
      <c r="C2" s="23" t="s">
        <v>194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</row>
    <row r="3" spans="1:49" s="17" customFormat="1" ht="16.5" customHeight="1" x14ac:dyDescent="0.25">
      <c r="B3" s="5" t="s">
        <v>2</v>
      </c>
      <c r="C3" s="7" t="s">
        <v>619</v>
      </c>
      <c r="D3" s="7" t="s">
        <v>192</v>
      </c>
      <c r="E3" s="28" t="s">
        <v>1163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  <c r="Q3" s="54" t="s">
        <v>1105</v>
      </c>
      <c r="R3" s="55"/>
      <c r="S3" s="55"/>
      <c r="T3" s="56"/>
      <c r="U3" s="28" t="s">
        <v>5</v>
      </c>
      <c r="V3" s="29"/>
      <c r="W3" s="29"/>
      <c r="X3" s="29"/>
      <c r="Y3" s="29"/>
      <c r="Z3" s="30"/>
    </row>
    <row r="4" spans="1:49" s="17" customFormat="1" ht="16.5" customHeight="1" x14ac:dyDescent="0.25">
      <c r="B4" s="1"/>
      <c r="C4" s="1" t="s">
        <v>620</v>
      </c>
      <c r="D4" s="33"/>
      <c r="E4" s="7" t="s">
        <v>6</v>
      </c>
      <c r="F4" s="57" t="s">
        <v>7</v>
      </c>
      <c r="G4" s="58"/>
      <c r="H4" s="58"/>
      <c r="I4" s="29"/>
      <c r="J4" s="29"/>
      <c r="K4" s="30"/>
      <c r="L4" s="28" t="s">
        <v>199</v>
      </c>
      <c r="M4" s="29"/>
      <c r="N4" s="29"/>
      <c r="O4" s="29"/>
      <c r="P4" s="30"/>
      <c r="Q4" s="3" t="s">
        <v>1106</v>
      </c>
      <c r="R4" s="60"/>
      <c r="S4" s="60"/>
      <c r="T4" s="61"/>
      <c r="U4" s="7" t="s">
        <v>6</v>
      </c>
      <c r="V4" s="57" t="s">
        <v>8</v>
      </c>
      <c r="W4" s="58"/>
      <c r="X4" s="29"/>
      <c r="Y4" s="29"/>
      <c r="Z4" s="30"/>
    </row>
    <row r="5" spans="1:49" s="17" customFormat="1" ht="15.75" customHeight="1" x14ac:dyDescent="0.25">
      <c r="B5" s="1"/>
      <c r="C5" s="33"/>
      <c r="D5" s="33"/>
      <c r="E5" s="33"/>
      <c r="F5" s="7" t="s">
        <v>6</v>
      </c>
      <c r="G5" s="57" t="s">
        <v>8</v>
      </c>
      <c r="H5" s="58"/>
      <c r="I5" s="29"/>
      <c r="J5" s="29"/>
      <c r="K5" s="30"/>
      <c r="L5" s="7" t="s">
        <v>1107</v>
      </c>
      <c r="M5" s="7" t="s">
        <v>1107</v>
      </c>
      <c r="N5" s="7" t="s">
        <v>1107</v>
      </c>
      <c r="O5" s="7" t="s">
        <v>1107</v>
      </c>
      <c r="P5" s="7" t="s">
        <v>1112</v>
      </c>
      <c r="Q5" s="7" t="s">
        <v>6</v>
      </c>
      <c r="R5" s="28" t="s">
        <v>196</v>
      </c>
      <c r="S5" s="29"/>
      <c r="T5" s="30"/>
      <c r="U5" s="1"/>
      <c r="V5" s="7" t="s">
        <v>10</v>
      </c>
      <c r="W5" s="7" t="s">
        <v>593</v>
      </c>
      <c r="X5" s="28" t="s">
        <v>12</v>
      </c>
      <c r="Y5" s="29"/>
      <c r="Z5" s="30"/>
    </row>
    <row r="6" spans="1:49" s="17" customFormat="1" ht="22.5" x14ac:dyDescent="0.25">
      <c r="B6" s="1"/>
      <c r="C6" s="33"/>
      <c r="D6" s="33"/>
      <c r="E6" s="33"/>
      <c r="F6" s="33"/>
      <c r="G6" s="7" t="s">
        <v>10</v>
      </c>
      <c r="H6" s="7" t="s">
        <v>593</v>
      </c>
      <c r="I6" s="28" t="s">
        <v>12</v>
      </c>
      <c r="J6" s="29"/>
      <c r="K6" s="30"/>
      <c r="L6" s="1" t="s">
        <v>1108</v>
      </c>
      <c r="M6" s="1" t="s">
        <v>1109</v>
      </c>
      <c r="N6" s="1" t="s">
        <v>1110</v>
      </c>
      <c r="O6" s="1" t="s">
        <v>1111</v>
      </c>
      <c r="P6" s="1" t="s">
        <v>1114</v>
      </c>
      <c r="Q6" s="1"/>
      <c r="R6" s="7" t="s">
        <v>591</v>
      </c>
      <c r="S6" s="7" t="s">
        <v>592</v>
      </c>
      <c r="T6" s="7" t="s">
        <v>592</v>
      </c>
      <c r="U6" s="1"/>
      <c r="V6" s="1"/>
      <c r="W6" s="1" t="s">
        <v>594</v>
      </c>
      <c r="X6" s="7" t="s">
        <v>14</v>
      </c>
      <c r="Y6" s="7" t="s">
        <v>15</v>
      </c>
      <c r="Z6" s="7" t="s">
        <v>1118</v>
      </c>
    </row>
    <row r="7" spans="1:49" s="17" customFormat="1" ht="35.25" customHeight="1" x14ac:dyDescent="0.25">
      <c r="B7" s="2"/>
      <c r="C7" s="34"/>
      <c r="D7" s="34"/>
      <c r="E7" s="34"/>
      <c r="F7" s="34"/>
      <c r="G7" s="2"/>
      <c r="H7" s="2" t="s">
        <v>594</v>
      </c>
      <c r="I7" s="4" t="s">
        <v>14</v>
      </c>
      <c r="J7" s="4" t="s">
        <v>15</v>
      </c>
      <c r="K7" s="4" t="s">
        <v>193</v>
      </c>
      <c r="L7" s="34"/>
      <c r="M7" s="34"/>
      <c r="N7" s="34"/>
      <c r="O7" s="34"/>
      <c r="P7" s="2" t="s">
        <v>1113</v>
      </c>
      <c r="Q7" s="2"/>
      <c r="R7" s="2" t="s">
        <v>1116</v>
      </c>
      <c r="S7" s="2" t="s">
        <v>1117</v>
      </c>
      <c r="T7" s="2" t="s">
        <v>1115</v>
      </c>
      <c r="U7" s="2"/>
      <c r="V7" s="2"/>
      <c r="W7" s="34"/>
      <c r="X7" s="2"/>
      <c r="Y7" s="2"/>
      <c r="Z7" s="2" t="s">
        <v>1119</v>
      </c>
    </row>
    <row r="8" spans="1:49" s="17" customFormat="1" ht="15" customHeight="1" x14ac:dyDescent="0.25">
      <c r="B8" s="4" t="s">
        <v>16</v>
      </c>
      <c r="C8" s="4" t="s">
        <v>17</v>
      </c>
      <c r="D8" s="4" t="s">
        <v>18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  <c r="O8" s="4">
        <v>11</v>
      </c>
      <c r="P8" s="4">
        <v>12</v>
      </c>
      <c r="Q8" s="4">
        <v>13</v>
      </c>
      <c r="R8" s="4">
        <v>14</v>
      </c>
      <c r="S8" s="4">
        <v>15</v>
      </c>
      <c r="T8" s="4">
        <v>16</v>
      </c>
      <c r="U8" s="4">
        <v>17</v>
      </c>
      <c r="V8" s="4">
        <v>18</v>
      </c>
      <c r="W8" s="4">
        <v>19</v>
      </c>
      <c r="X8" s="4">
        <v>20</v>
      </c>
      <c r="Y8" s="4">
        <v>21</v>
      </c>
      <c r="Z8" s="4">
        <v>22</v>
      </c>
    </row>
    <row r="9" spans="1:49" ht="15" customHeight="1" x14ac:dyDescent="0.25">
      <c r="A9" s="131" t="s">
        <v>792</v>
      </c>
      <c r="B9" s="39" t="s">
        <v>1164</v>
      </c>
      <c r="C9" s="63" t="s">
        <v>240</v>
      </c>
      <c r="D9" s="39" t="s">
        <v>35</v>
      </c>
      <c r="E9" s="40">
        <v>16687</v>
      </c>
      <c r="F9" s="40">
        <v>2326</v>
      </c>
      <c r="G9" s="40">
        <v>2031</v>
      </c>
      <c r="H9" s="40">
        <v>227</v>
      </c>
      <c r="I9" s="40">
        <v>8</v>
      </c>
      <c r="J9" s="40">
        <v>1008</v>
      </c>
      <c r="K9" s="40">
        <v>14</v>
      </c>
      <c r="L9" s="40">
        <v>1190</v>
      </c>
      <c r="M9" s="40">
        <v>1700</v>
      </c>
      <c r="N9" s="40">
        <v>2337</v>
      </c>
      <c r="O9" s="40">
        <v>563</v>
      </c>
      <c r="P9" s="40">
        <v>4</v>
      </c>
      <c r="Q9" s="40">
        <v>2140</v>
      </c>
      <c r="R9" s="40">
        <v>268</v>
      </c>
      <c r="S9" s="40">
        <v>34</v>
      </c>
      <c r="T9" s="40">
        <v>471</v>
      </c>
      <c r="U9" s="40">
        <v>30340</v>
      </c>
      <c r="V9" s="40">
        <v>26175</v>
      </c>
      <c r="W9" s="40">
        <v>2010</v>
      </c>
      <c r="X9" s="40">
        <v>10</v>
      </c>
      <c r="Y9" s="40">
        <v>9064</v>
      </c>
      <c r="Z9" s="40">
        <v>535</v>
      </c>
      <c r="AB9" s="18" t="str">
        <f>IF(E9&gt;=F9,"Вірно","Помилка")</f>
        <v>Вірно</v>
      </c>
      <c r="AC9" s="18" t="str">
        <f>IF(F9&gt;=G9,"Вірно","Помилка")</f>
        <v>Вірно</v>
      </c>
      <c r="AD9" s="18" t="str">
        <f>IF(F9&gt;=H9,"Вірно","Помилка")</f>
        <v>Вірно</v>
      </c>
      <c r="AE9" s="18" t="str">
        <f>IF(F9&gt;=I9,"Вірно","Помилка")</f>
        <v>Вірно</v>
      </c>
      <c r="AF9" s="18" t="str">
        <f>IF(F9&gt;=J9,"Вірно","Помилка")</f>
        <v>Вірно</v>
      </c>
      <c r="AG9" s="18" t="str">
        <f>IF(F9&gt;=K9,"Вірно","Помилка")</f>
        <v>Вірно</v>
      </c>
      <c r="AH9" s="18" t="str">
        <f>IF(E9&gt;=L9,"Вірно","Помилка")</f>
        <v>Вірно</v>
      </c>
      <c r="AI9" s="18" t="str">
        <f>IF(E9&gt;=M9,"Вірно","Помилка")</f>
        <v>Вірно</v>
      </c>
      <c r="AJ9" s="18" t="str">
        <f>IF(E9&gt;=N9,"Вірно","Помилка")</f>
        <v>Вірно</v>
      </c>
      <c r="AK9" s="18" t="str">
        <f>IF(E9&gt;=O9,"Вірно","Помилка")</f>
        <v>Вірно</v>
      </c>
      <c r="AL9" s="18" t="str">
        <f>IF(E9&gt;=P9,"Вірно","Помилка")</f>
        <v>Вірно</v>
      </c>
      <c r="AM9" s="18" t="str">
        <f>IF(U9&gt;=V9,"Вірно","Помилка")</f>
        <v>Вірно</v>
      </c>
      <c r="AN9" s="18" t="str">
        <f>IF(U9&gt;=W9,"Вірно","Помилка")</f>
        <v>Вірно</v>
      </c>
      <c r="AO9" s="18" t="str">
        <f>IF(U9&gt;=X9,"Вірно","Помилка")</f>
        <v>Вірно</v>
      </c>
      <c r="AP9" s="18" t="str">
        <f>IF(U9&gt;=Y9,"Вірно","Помилка")</f>
        <v>Вірно</v>
      </c>
      <c r="AQ9" s="18" t="str">
        <f>IF(U9&gt;=Z9,"Вірно","Помилка")</f>
        <v>Вірно</v>
      </c>
      <c r="AR9" s="18" t="str">
        <f>IF(F9&gt;=I9+K9,"Вірно","Помилка")</f>
        <v>Вірно</v>
      </c>
      <c r="AS9" s="18" t="str">
        <f>IF(F9&gt;=J9+K9,"Вірно","Помилка")</f>
        <v>Вірно</v>
      </c>
      <c r="AT9" s="18" t="str">
        <f>IF(Q9&gt;=R9+S9+T9,"Вірно","Помилка")</f>
        <v>Вірно</v>
      </c>
      <c r="AU9" s="18" t="str">
        <f>IF(U9&gt;=X9+Z9,"Вірно","Помилка")</f>
        <v>Вірно</v>
      </c>
      <c r="AV9" s="18" t="str">
        <f>IF(U9&gt;=Y9+Z9,"Вірно","Помилка")</f>
        <v>Вірно</v>
      </c>
      <c r="AW9" s="15"/>
    </row>
    <row r="10" spans="1:49" x14ac:dyDescent="0.25">
      <c r="B10" s="132" t="s">
        <v>36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4"/>
    </row>
    <row r="11" spans="1:49" ht="21" x14ac:dyDescent="0.25">
      <c r="A11" s="65" t="s">
        <v>800</v>
      </c>
      <c r="B11" s="92" t="s">
        <v>233</v>
      </c>
      <c r="C11" s="63" t="s">
        <v>241</v>
      </c>
      <c r="D11" s="39" t="s">
        <v>38</v>
      </c>
      <c r="E11" s="40">
        <v>3172</v>
      </c>
      <c r="F11" s="40">
        <v>596</v>
      </c>
      <c r="G11" s="40">
        <v>526</v>
      </c>
      <c r="H11" s="40">
        <v>45</v>
      </c>
      <c r="I11" s="40">
        <v>6</v>
      </c>
      <c r="J11" s="40">
        <v>324</v>
      </c>
      <c r="K11" s="40">
        <v>2</v>
      </c>
      <c r="L11" s="40">
        <v>107</v>
      </c>
      <c r="M11" s="40">
        <v>84</v>
      </c>
      <c r="N11" s="40">
        <v>86</v>
      </c>
      <c r="O11" s="40">
        <v>47</v>
      </c>
      <c r="P11" s="40">
        <v>1</v>
      </c>
      <c r="Q11" s="40">
        <v>546</v>
      </c>
      <c r="R11" s="40">
        <v>105</v>
      </c>
      <c r="S11" s="40">
        <v>5</v>
      </c>
      <c r="T11" s="40">
        <v>89</v>
      </c>
      <c r="U11" s="40">
        <v>5007</v>
      </c>
      <c r="V11" s="40">
        <v>4522</v>
      </c>
      <c r="W11" s="40">
        <v>276</v>
      </c>
      <c r="X11" s="40">
        <v>7</v>
      </c>
      <c r="Y11" s="40">
        <v>2330</v>
      </c>
      <c r="Z11" s="40">
        <v>25</v>
      </c>
      <c r="AB11" s="18" t="str">
        <f>IF(E11&gt;=F11,"Вірно","Помилка")</f>
        <v>Вірно</v>
      </c>
      <c r="AC11" s="18" t="str">
        <f>IF(F11&gt;=G11,"Вірно","Помилка")</f>
        <v>Вірно</v>
      </c>
      <c r="AD11" s="18" t="str">
        <f>IF(F11&gt;=H11,"Вірно","Помилка")</f>
        <v>Вірно</v>
      </c>
      <c r="AE11" s="18" t="str">
        <f>IF(F11&gt;=I11,"Вірно","Помилка")</f>
        <v>Вірно</v>
      </c>
      <c r="AF11" s="18" t="str">
        <f>IF(F11&gt;=J11,"Вірно","Помилка")</f>
        <v>Вірно</v>
      </c>
      <c r="AG11" s="18" t="str">
        <f>IF(F11&gt;=K11,"Вірно","Помилка")</f>
        <v>Вірно</v>
      </c>
      <c r="AH11" s="18" t="str">
        <f>IF(E11&gt;=L11,"Вірно","Помилка")</f>
        <v>Вірно</v>
      </c>
      <c r="AI11" s="18" t="str">
        <f>IF(E11&gt;=M11,"Вірно","Помилка")</f>
        <v>Вірно</v>
      </c>
      <c r="AJ11" s="18" t="str">
        <f>IF(E11&gt;=N11,"Вірно","Помилка")</f>
        <v>Вірно</v>
      </c>
      <c r="AK11" s="18" t="str">
        <f>IF(E11&gt;=O11,"Вірно","Помилка")</f>
        <v>Вірно</v>
      </c>
      <c r="AL11" s="18" t="str">
        <f>IF(E11&gt;=P11,"Вірно","Помилка")</f>
        <v>Вірно</v>
      </c>
      <c r="AM11" s="18" t="str">
        <f>IF(U11&gt;=V11,"Вірно","Помилка")</f>
        <v>Вірно</v>
      </c>
      <c r="AN11" s="18" t="str">
        <f>IF(U11&gt;=W11,"Вірно","Помилка")</f>
        <v>Вірно</v>
      </c>
      <c r="AO11" s="18" t="str">
        <f>IF(U11&gt;=X11,"Вірно","Помилка")</f>
        <v>Вірно</v>
      </c>
      <c r="AP11" s="18" t="str">
        <f>IF(U11&gt;=Y11,"Вірно","Помилка")</f>
        <v>Вірно</v>
      </c>
      <c r="AQ11" s="18" t="str">
        <f>IF(U11&gt;=Z11,"Вірно","Помилка")</f>
        <v>Вірно</v>
      </c>
      <c r="AR11" s="18" t="str">
        <f>IF(F11&gt;=I11+K11,"Вірно","Помилка")</f>
        <v>Вірно</v>
      </c>
      <c r="AS11" s="18" t="str">
        <f>IF(F11&gt;=J11+K11,"Вірно","Помилка")</f>
        <v>Вірно</v>
      </c>
      <c r="AT11" s="18" t="str">
        <f>IF(Q11&gt;=R11+S11+T11,"Вірно","Помилка")</f>
        <v>Вірно</v>
      </c>
      <c r="AU11" s="18" t="str">
        <f>IF(U11&gt;=X11+Z11,"Вірно","Помилка")</f>
        <v>Вірно</v>
      </c>
      <c r="AV11" s="18" t="str">
        <f>IF(U11&gt;=Y11+Z11,"Вірно","Помилка")</f>
        <v>Вірно</v>
      </c>
    </row>
    <row r="12" spans="1:49" x14ac:dyDescent="0.25">
      <c r="B12" s="132" t="s">
        <v>39</v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4"/>
    </row>
    <row r="13" spans="1:49" x14ac:dyDescent="0.25">
      <c r="A13" s="65" t="s">
        <v>629</v>
      </c>
      <c r="B13" s="72" t="s">
        <v>40</v>
      </c>
      <c r="C13" s="44" t="s">
        <v>242</v>
      </c>
      <c r="D13" s="45" t="s">
        <v>41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46">
        <v>0</v>
      </c>
      <c r="T13" s="46">
        <v>0</v>
      </c>
      <c r="U13" s="46">
        <v>0</v>
      </c>
      <c r="V13" s="46">
        <v>0</v>
      </c>
      <c r="W13" s="46">
        <v>0</v>
      </c>
      <c r="X13" s="46">
        <v>0</v>
      </c>
      <c r="Y13" s="46">
        <v>0</v>
      </c>
      <c r="Z13" s="46">
        <v>0</v>
      </c>
      <c r="AB13" s="15" t="str">
        <f t="shared" ref="AB13:AC42" si="0">IF(E13&gt;=F13,"Вірно","Помилка")</f>
        <v>Вірно</v>
      </c>
      <c r="AC13" s="15" t="str">
        <f t="shared" si="0"/>
        <v>Вірно</v>
      </c>
      <c r="AD13" s="15" t="str">
        <f t="shared" ref="AD13:AD42" si="1">IF(F13&gt;=H13,"Вірно","Помилка")</f>
        <v>Вірно</v>
      </c>
      <c r="AE13" s="15" t="str">
        <f t="shared" ref="AE13:AE42" si="2">IF(F13&gt;=I13,"Вірно","Помилка")</f>
        <v>Вірно</v>
      </c>
      <c r="AF13" s="15" t="str">
        <f t="shared" ref="AF13:AF42" si="3">IF(F13&gt;=J13,"Вірно","Помилка")</f>
        <v>Вірно</v>
      </c>
      <c r="AG13" s="15" t="str">
        <f t="shared" ref="AG13:AG42" si="4">IF(F13&gt;=K13,"Вірно","Помилка")</f>
        <v>Вірно</v>
      </c>
      <c r="AH13" s="15" t="str">
        <f t="shared" ref="AH13:AH42" si="5">IF(E13&gt;=L13,"Вірно","Помилка")</f>
        <v>Вірно</v>
      </c>
      <c r="AI13" s="15" t="str">
        <f t="shared" ref="AI13:AI42" si="6">IF(E13&gt;=M13,"Вірно","Помилка")</f>
        <v>Вірно</v>
      </c>
      <c r="AJ13" s="15" t="str">
        <f t="shared" ref="AJ13:AJ42" si="7">IF(E13&gt;=N13,"Вірно","Помилка")</f>
        <v>Вірно</v>
      </c>
      <c r="AK13" s="15" t="str">
        <f t="shared" ref="AK13:AK42" si="8">IF(E13&gt;=O13,"Вірно","Помилка")</f>
        <v>Вірно</v>
      </c>
      <c r="AL13" s="15" t="str">
        <f t="shared" ref="AL13:AL42" si="9">IF(E13&gt;=P13,"Вірно","Помилка")</f>
        <v>Вірно</v>
      </c>
      <c r="AM13" s="15" t="str">
        <f t="shared" ref="AM13:AM42" si="10">IF(U13&gt;=V13,"Вірно","Помилка")</f>
        <v>Вірно</v>
      </c>
      <c r="AN13" s="15" t="str">
        <f t="shared" ref="AN13:AN42" si="11">IF(U13&gt;=W13,"Вірно","Помилка")</f>
        <v>Вірно</v>
      </c>
      <c r="AO13" s="15" t="str">
        <f t="shared" ref="AO13:AO42" si="12">IF(U13&gt;=X13,"Вірно","Помилка")</f>
        <v>Вірно</v>
      </c>
      <c r="AP13" s="15" t="str">
        <f t="shared" ref="AP13:AP42" si="13">IF(U13&gt;=Y13,"Вірно","Помилка")</f>
        <v>Вірно</v>
      </c>
      <c r="AQ13" s="15" t="str">
        <f t="shared" ref="AQ13:AQ42" si="14">IF(U13&gt;=Z13,"Вірно","Помилка")</f>
        <v>Вірно</v>
      </c>
      <c r="AR13" s="15" t="str">
        <f t="shared" ref="AR13:AR42" si="15">IF(F13&gt;=I13+K13,"Вірно","Помилка")</f>
        <v>Вірно</v>
      </c>
      <c r="AS13" s="15" t="str">
        <f t="shared" ref="AS13:AS42" si="16">IF(F13&gt;=J13+K13,"Вірно","Помилка")</f>
        <v>Вірно</v>
      </c>
      <c r="AT13" s="15" t="str">
        <f t="shared" ref="AT13:AT42" si="17">IF(Q13&gt;=R13+S13+T13,"Вірно","Помилка")</f>
        <v>Вірно</v>
      </c>
      <c r="AU13" s="15" t="str">
        <f t="shared" ref="AU13:AU42" si="18">IF(U13&gt;=X13+Z13,"Вірно","Помилка")</f>
        <v>Вірно</v>
      </c>
      <c r="AV13" s="15" t="str">
        <f t="shared" ref="AV13:AV42" si="19">IF(U13&gt;=Y13+Z13,"Вірно","Помилка")</f>
        <v>Вірно</v>
      </c>
    </row>
    <row r="14" spans="1:49" x14ac:dyDescent="0.25">
      <c r="A14" s="65" t="s">
        <v>630</v>
      </c>
      <c r="B14" s="72" t="s">
        <v>42</v>
      </c>
      <c r="C14" s="44" t="s">
        <v>243</v>
      </c>
      <c r="D14" s="45" t="s">
        <v>43</v>
      </c>
      <c r="E14" s="46">
        <v>1207</v>
      </c>
      <c r="F14" s="46">
        <v>157</v>
      </c>
      <c r="G14" s="46">
        <v>139</v>
      </c>
      <c r="H14" s="46">
        <v>10</v>
      </c>
      <c r="I14" s="46">
        <v>0</v>
      </c>
      <c r="J14" s="46">
        <v>69</v>
      </c>
      <c r="K14" s="46">
        <v>0</v>
      </c>
      <c r="L14" s="46">
        <v>73</v>
      </c>
      <c r="M14" s="46">
        <v>49</v>
      </c>
      <c r="N14" s="46">
        <v>78</v>
      </c>
      <c r="O14" s="46">
        <v>42</v>
      </c>
      <c r="P14" s="46">
        <v>0</v>
      </c>
      <c r="Q14" s="46">
        <v>216</v>
      </c>
      <c r="R14" s="46">
        <v>31</v>
      </c>
      <c r="S14" s="46">
        <v>0</v>
      </c>
      <c r="T14" s="46">
        <v>31</v>
      </c>
      <c r="U14" s="46">
        <v>1988</v>
      </c>
      <c r="V14" s="46">
        <v>1764</v>
      </c>
      <c r="W14" s="46">
        <v>166</v>
      </c>
      <c r="X14" s="46">
        <v>0</v>
      </c>
      <c r="Y14" s="46">
        <v>910</v>
      </c>
      <c r="Z14" s="46">
        <v>19</v>
      </c>
      <c r="AB14" s="15" t="str">
        <f t="shared" si="0"/>
        <v>Вірно</v>
      </c>
      <c r="AC14" s="15" t="str">
        <f t="shared" si="0"/>
        <v>Вірно</v>
      </c>
      <c r="AD14" s="15" t="str">
        <f t="shared" si="1"/>
        <v>Вірно</v>
      </c>
      <c r="AE14" s="15" t="str">
        <f t="shared" si="2"/>
        <v>Вірно</v>
      </c>
      <c r="AF14" s="15" t="str">
        <f t="shared" si="3"/>
        <v>Вірно</v>
      </c>
      <c r="AG14" s="15" t="str">
        <f t="shared" si="4"/>
        <v>Вірно</v>
      </c>
      <c r="AH14" s="15" t="str">
        <f t="shared" si="5"/>
        <v>Вірно</v>
      </c>
      <c r="AI14" s="15" t="str">
        <f t="shared" si="6"/>
        <v>Вірно</v>
      </c>
      <c r="AJ14" s="15" t="str">
        <f t="shared" si="7"/>
        <v>Вірно</v>
      </c>
      <c r="AK14" s="15" t="str">
        <f t="shared" si="8"/>
        <v>Вірно</v>
      </c>
      <c r="AL14" s="15" t="str">
        <f t="shared" si="9"/>
        <v>Вірно</v>
      </c>
      <c r="AM14" s="15" t="str">
        <f t="shared" si="10"/>
        <v>Вірно</v>
      </c>
      <c r="AN14" s="15" t="str">
        <f t="shared" si="11"/>
        <v>Вірно</v>
      </c>
      <c r="AO14" s="15" t="str">
        <f t="shared" si="12"/>
        <v>Вірно</v>
      </c>
      <c r="AP14" s="15" t="str">
        <f t="shared" si="13"/>
        <v>Вірно</v>
      </c>
      <c r="AQ14" s="15" t="str">
        <f t="shared" si="14"/>
        <v>Вірно</v>
      </c>
      <c r="AR14" s="15" t="str">
        <f t="shared" si="15"/>
        <v>Вірно</v>
      </c>
      <c r="AS14" s="15" t="str">
        <f t="shared" si="16"/>
        <v>Вірно</v>
      </c>
      <c r="AT14" s="15" t="str">
        <f t="shared" si="17"/>
        <v>Вірно</v>
      </c>
      <c r="AU14" s="15" t="str">
        <f t="shared" si="18"/>
        <v>Вірно</v>
      </c>
      <c r="AV14" s="15" t="str">
        <f t="shared" si="19"/>
        <v>Вірно</v>
      </c>
    </row>
    <row r="15" spans="1:49" x14ac:dyDescent="0.25">
      <c r="A15" s="65" t="s">
        <v>631</v>
      </c>
      <c r="B15" s="72" t="s">
        <v>44</v>
      </c>
      <c r="C15" s="44" t="s">
        <v>245</v>
      </c>
      <c r="D15" s="45" t="s">
        <v>45</v>
      </c>
      <c r="E15" s="46">
        <v>429</v>
      </c>
      <c r="F15" s="46">
        <v>24</v>
      </c>
      <c r="G15" s="46">
        <v>24</v>
      </c>
      <c r="H15" s="46">
        <v>0</v>
      </c>
      <c r="I15" s="46">
        <v>0</v>
      </c>
      <c r="J15" s="46">
        <v>6</v>
      </c>
      <c r="K15" s="46">
        <v>0</v>
      </c>
      <c r="L15" s="46">
        <v>15</v>
      </c>
      <c r="M15" s="46">
        <v>2</v>
      </c>
      <c r="N15" s="46">
        <v>16</v>
      </c>
      <c r="O15" s="46">
        <v>9</v>
      </c>
      <c r="P15" s="46">
        <v>0</v>
      </c>
      <c r="Q15" s="46">
        <v>64</v>
      </c>
      <c r="R15" s="46">
        <v>7</v>
      </c>
      <c r="S15" s="46">
        <v>0</v>
      </c>
      <c r="T15" s="46">
        <v>1</v>
      </c>
      <c r="U15" s="46">
        <v>348</v>
      </c>
      <c r="V15" s="46">
        <v>297</v>
      </c>
      <c r="W15" s="46">
        <v>11</v>
      </c>
      <c r="X15" s="46">
        <v>0</v>
      </c>
      <c r="Y15" s="46">
        <v>26</v>
      </c>
      <c r="Z15" s="46">
        <v>0</v>
      </c>
      <c r="AB15" s="15" t="str">
        <f t="shared" si="0"/>
        <v>Вірно</v>
      </c>
      <c r="AC15" s="15" t="str">
        <f t="shared" si="0"/>
        <v>Вірно</v>
      </c>
      <c r="AD15" s="15" t="str">
        <f t="shared" si="1"/>
        <v>Вірно</v>
      </c>
      <c r="AE15" s="15" t="str">
        <f t="shared" si="2"/>
        <v>Вірно</v>
      </c>
      <c r="AF15" s="15" t="str">
        <f t="shared" si="3"/>
        <v>Вірно</v>
      </c>
      <c r="AG15" s="15" t="str">
        <f t="shared" si="4"/>
        <v>Вірно</v>
      </c>
      <c r="AH15" s="15" t="str">
        <f t="shared" si="5"/>
        <v>Вірно</v>
      </c>
      <c r="AI15" s="15" t="str">
        <f t="shared" si="6"/>
        <v>Вірно</v>
      </c>
      <c r="AJ15" s="15" t="str">
        <f t="shared" si="7"/>
        <v>Вірно</v>
      </c>
      <c r="AK15" s="15" t="str">
        <f t="shared" si="8"/>
        <v>Вірно</v>
      </c>
      <c r="AL15" s="15" t="str">
        <f t="shared" si="9"/>
        <v>Вірно</v>
      </c>
      <c r="AM15" s="15" t="str">
        <f t="shared" si="10"/>
        <v>Вірно</v>
      </c>
      <c r="AN15" s="15" t="str">
        <f t="shared" si="11"/>
        <v>Вірно</v>
      </c>
      <c r="AO15" s="15" t="str">
        <f t="shared" si="12"/>
        <v>Вірно</v>
      </c>
      <c r="AP15" s="15" t="str">
        <f t="shared" si="13"/>
        <v>Вірно</v>
      </c>
      <c r="AQ15" s="15" t="str">
        <f t="shared" si="14"/>
        <v>Вірно</v>
      </c>
      <c r="AR15" s="15" t="str">
        <f t="shared" si="15"/>
        <v>Вірно</v>
      </c>
      <c r="AS15" s="15" t="str">
        <f t="shared" si="16"/>
        <v>Вірно</v>
      </c>
      <c r="AT15" s="15" t="str">
        <f t="shared" si="17"/>
        <v>Вірно</v>
      </c>
      <c r="AU15" s="15" t="str">
        <f t="shared" si="18"/>
        <v>Вірно</v>
      </c>
      <c r="AV15" s="15" t="str">
        <f t="shared" si="19"/>
        <v>Вірно</v>
      </c>
    </row>
    <row r="16" spans="1:49" x14ac:dyDescent="0.25">
      <c r="A16" s="65" t="s">
        <v>633</v>
      </c>
      <c r="B16" s="72" t="s">
        <v>210</v>
      </c>
      <c r="C16" s="44" t="s">
        <v>246</v>
      </c>
      <c r="D16" s="45" t="s">
        <v>45</v>
      </c>
      <c r="E16" s="46">
        <v>367</v>
      </c>
      <c r="F16" s="46">
        <v>55</v>
      </c>
      <c r="G16" s="46">
        <v>45</v>
      </c>
      <c r="H16" s="46">
        <v>4</v>
      </c>
      <c r="I16" s="46">
        <v>0</v>
      </c>
      <c r="J16" s="46">
        <v>27</v>
      </c>
      <c r="K16" s="46">
        <v>0</v>
      </c>
      <c r="L16" s="46">
        <v>16</v>
      </c>
      <c r="M16" s="46">
        <v>6</v>
      </c>
      <c r="N16" s="46">
        <v>30</v>
      </c>
      <c r="O16" s="46">
        <v>9</v>
      </c>
      <c r="P16" s="46">
        <v>0</v>
      </c>
      <c r="Q16" s="46">
        <v>56</v>
      </c>
      <c r="R16" s="46">
        <v>15</v>
      </c>
      <c r="S16" s="46">
        <v>0</v>
      </c>
      <c r="T16" s="46">
        <v>19</v>
      </c>
      <c r="U16" s="46">
        <v>829</v>
      </c>
      <c r="V16" s="46">
        <v>765</v>
      </c>
      <c r="W16" s="46">
        <v>89</v>
      </c>
      <c r="X16" s="46">
        <v>0</v>
      </c>
      <c r="Y16" s="46">
        <v>463</v>
      </c>
      <c r="Z16" s="46">
        <v>4</v>
      </c>
      <c r="AB16" s="15" t="str">
        <f t="shared" si="0"/>
        <v>Вірно</v>
      </c>
      <c r="AC16" s="15" t="str">
        <f t="shared" si="0"/>
        <v>Вірно</v>
      </c>
      <c r="AD16" s="15" t="str">
        <f t="shared" si="1"/>
        <v>Вірно</v>
      </c>
      <c r="AE16" s="15" t="str">
        <f t="shared" si="2"/>
        <v>Вірно</v>
      </c>
      <c r="AF16" s="15" t="str">
        <f t="shared" si="3"/>
        <v>Вірно</v>
      </c>
      <c r="AG16" s="15" t="str">
        <f t="shared" si="4"/>
        <v>Вірно</v>
      </c>
      <c r="AH16" s="15" t="str">
        <f t="shared" si="5"/>
        <v>Вірно</v>
      </c>
      <c r="AI16" s="15" t="str">
        <f t="shared" si="6"/>
        <v>Вірно</v>
      </c>
      <c r="AJ16" s="15" t="str">
        <f t="shared" si="7"/>
        <v>Вірно</v>
      </c>
      <c r="AK16" s="15" t="str">
        <f t="shared" si="8"/>
        <v>Вірно</v>
      </c>
      <c r="AL16" s="15" t="str">
        <f t="shared" si="9"/>
        <v>Вірно</v>
      </c>
      <c r="AM16" s="15" t="str">
        <f t="shared" si="10"/>
        <v>Вірно</v>
      </c>
      <c r="AN16" s="15" t="str">
        <f t="shared" si="11"/>
        <v>Вірно</v>
      </c>
      <c r="AO16" s="15" t="str">
        <f t="shared" si="12"/>
        <v>Вірно</v>
      </c>
      <c r="AP16" s="15" t="str">
        <f t="shared" si="13"/>
        <v>Вірно</v>
      </c>
      <c r="AQ16" s="15" t="str">
        <f t="shared" si="14"/>
        <v>Вірно</v>
      </c>
      <c r="AR16" s="15" t="str">
        <f t="shared" si="15"/>
        <v>Вірно</v>
      </c>
      <c r="AS16" s="15" t="str">
        <f t="shared" si="16"/>
        <v>Вірно</v>
      </c>
      <c r="AT16" s="15" t="str">
        <f t="shared" si="17"/>
        <v>Вірно</v>
      </c>
      <c r="AU16" s="15" t="str">
        <f t="shared" si="18"/>
        <v>Вірно</v>
      </c>
      <c r="AV16" s="15" t="str">
        <f t="shared" si="19"/>
        <v>Вірно</v>
      </c>
    </row>
    <row r="17" spans="1:48" x14ac:dyDescent="0.25">
      <c r="A17" s="65" t="s">
        <v>632</v>
      </c>
      <c r="B17" s="72" t="s">
        <v>211</v>
      </c>
      <c r="C17" s="44" t="s">
        <v>1184</v>
      </c>
      <c r="D17" s="45" t="s">
        <v>45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v>0</v>
      </c>
      <c r="Z17" s="46">
        <v>0</v>
      </c>
      <c r="AB17" s="15" t="str">
        <f t="shared" si="0"/>
        <v>Вірно</v>
      </c>
      <c r="AC17" s="15" t="str">
        <f t="shared" si="0"/>
        <v>Вірно</v>
      </c>
      <c r="AD17" s="15" t="str">
        <f t="shared" si="1"/>
        <v>Вірно</v>
      </c>
      <c r="AE17" s="15" t="str">
        <f t="shared" si="2"/>
        <v>Вірно</v>
      </c>
      <c r="AF17" s="15" t="str">
        <f t="shared" si="3"/>
        <v>Вірно</v>
      </c>
      <c r="AG17" s="15" t="str">
        <f t="shared" si="4"/>
        <v>Вірно</v>
      </c>
      <c r="AH17" s="15" t="str">
        <f t="shared" si="5"/>
        <v>Вірно</v>
      </c>
      <c r="AI17" s="15" t="str">
        <f t="shared" si="6"/>
        <v>Вірно</v>
      </c>
      <c r="AJ17" s="15" t="str">
        <f t="shared" si="7"/>
        <v>Вірно</v>
      </c>
      <c r="AK17" s="15" t="str">
        <f t="shared" si="8"/>
        <v>Вірно</v>
      </c>
      <c r="AL17" s="15" t="str">
        <f t="shared" si="9"/>
        <v>Вірно</v>
      </c>
      <c r="AM17" s="15" t="str">
        <f t="shared" si="10"/>
        <v>Вірно</v>
      </c>
      <c r="AN17" s="15" t="str">
        <f t="shared" si="11"/>
        <v>Вірно</v>
      </c>
      <c r="AO17" s="15" t="str">
        <f t="shared" si="12"/>
        <v>Вірно</v>
      </c>
      <c r="AP17" s="15" t="str">
        <f t="shared" si="13"/>
        <v>Вірно</v>
      </c>
      <c r="AQ17" s="15" t="str">
        <f t="shared" si="14"/>
        <v>Вірно</v>
      </c>
      <c r="AR17" s="15" t="str">
        <f t="shared" si="15"/>
        <v>Вірно</v>
      </c>
      <c r="AS17" s="15" t="str">
        <f t="shared" si="16"/>
        <v>Вірно</v>
      </c>
      <c r="AT17" s="15" t="str">
        <f t="shared" si="17"/>
        <v>Вірно</v>
      </c>
      <c r="AU17" s="15" t="str">
        <f t="shared" si="18"/>
        <v>Вірно</v>
      </c>
      <c r="AV17" s="15" t="str">
        <f t="shared" si="19"/>
        <v>Вірно</v>
      </c>
    </row>
    <row r="18" spans="1:48" x14ac:dyDescent="0.25">
      <c r="A18" s="65" t="s">
        <v>648</v>
      </c>
      <c r="B18" s="72" t="s">
        <v>212</v>
      </c>
      <c r="C18" s="44" t="s">
        <v>1185</v>
      </c>
      <c r="D18" s="45" t="s">
        <v>45</v>
      </c>
      <c r="E18" s="46">
        <v>15</v>
      </c>
      <c r="F18" s="46">
        <v>2</v>
      </c>
      <c r="G18" s="46">
        <v>2</v>
      </c>
      <c r="H18" s="46">
        <v>0</v>
      </c>
      <c r="I18" s="46">
        <v>0</v>
      </c>
      <c r="J18" s="46">
        <v>1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5</v>
      </c>
      <c r="R18" s="46">
        <v>4</v>
      </c>
      <c r="S18" s="46">
        <v>0</v>
      </c>
      <c r="T18" s="46">
        <v>0</v>
      </c>
      <c r="U18" s="46">
        <v>14</v>
      </c>
      <c r="V18" s="46">
        <v>11</v>
      </c>
      <c r="W18" s="46">
        <v>2</v>
      </c>
      <c r="X18" s="46">
        <v>0</v>
      </c>
      <c r="Y18" s="46">
        <v>7</v>
      </c>
      <c r="Z18" s="46">
        <v>0</v>
      </c>
      <c r="AB18" s="15" t="str">
        <f t="shared" si="0"/>
        <v>Вірно</v>
      </c>
      <c r="AC18" s="15" t="str">
        <f t="shared" si="0"/>
        <v>Вірно</v>
      </c>
      <c r="AD18" s="15" t="str">
        <f t="shared" si="1"/>
        <v>Вірно</v>
      </c>
      <c r="AE18" s="15" t="str">
        <f t="shared" si="2"/>
        <v>Вірно</v>
      </c>
      <c r="AF18" s="15" t="str">
        <f t="shared" si="3"/>
        <v>Вірно</v>
      </c>
      <c r="AG18" s="15" t="str">
        <f t="shared" si="4"/>
        <v>Вірно</v>
      </c>
      <c r="AH18" s="15" t="str">
        <f t="shared" si="5"/>
        <v>Вірно</v>
      </c>
      <c r="AI18" s="15" t="str">
        <f t="shared" si="6"/>
        <v>Вірно</v>
      </c>
      <c r="AJ18" s="15" t="str">
        <f t="shared" si="7"/>
        <v>Вірно</v>
      </c>
      <c r="AK18" s="15" t="str">
        <f t="shared" si="8"/>
        <v>Вірно</v>
      </c>
      <c r="AL18" s="15" t="str">
        <f t="shared" si="9"/>
        <v>Вірно</v>
      </c>
      <c r="AM18" s="15" t="str">
        <f t="shared" si="10"/>
        <v>Вірно</v>
      </c>
      <c r="AN18" s="15" t="str">
        <f t="shared" si="11"/>
        <v>Вірно</v>
      </c>
      <c r="AO18" s="15" t="str">
        <f t="shared" si="12"/>
        <v>Вірно</v>
      </c>
      <c r="AP18" s="15" t="str">
        <f t="shared" si="13"/>
        <v>Вірно</v>
      </c>
      <c r="AQ18" s="15" t="str">
        <f t="shared" si="14"/>
        <v>Вірно</v>
      </c>
      <c r="AR18" s="15" t="str">
        <f t="shared" si="15"/>
        <v>Вірно</v>
      </c>
      <c r="AS18" s="15" t="str">
        <f t="shared" si="16"/>
        <v>Вірно</v>
      </c>
      <c r="AT18" s="15" t="str">
        <f t="shared" si="17"/>
        <v>Вірно</v>
      </c>
      <c r="AU18" s="15" t="str">
        <f t="shared" si="18"/>
        <v>Вірно</v>
      </c>
      <c r="AV18" s="15" t="str">
        <f t="shared" si="19"/>
        <v>Вірно</v>
      </c>
    </row>
    <row r="19" spans="1:48" x14ac:dyDescent="0.25">
      <c r="A19" s="65" t="s">
        <v>645</v>
      </c>
      <c r="B19" s="72" t="s">
        <v>213</v>
      </c>
      <c r="C19" s="44" t="s">
        <v>1186</v>
      </c>
      <c r="D19" s="45" t="s">
        <v>45</v>
      </c>
      <c r="E19" s="46">
        <v>2</v>
      </c>
      <c r="F19" s="46">
        <v>2</v>
      </c>
      <c r="G19" s="46">
        <v>2</v>
      </c>
      <c r="H19" s="46">
        <v>0</v>
      </c>
      <c r="I19" s="46">
        <v>0</v>
      </c>
      <c r="J19" s="46">
        <v>1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31</v>
      </c>
      <c r="V19" s="46">
        <v>30</v>
      </c>
      <c r="W19" s="46">
        <v>0</v>
      </c>
      <c r="X19" s="46">
        <v>0</v>
      </c>
      <c r="Y19" s="46">
        <v>16</v>
      </c>
      <c r="Z19" s="46">
        <v>0</v>
      </c>
      <c r="AB19" s="15" t="str">
        <f t="shared" si="0"/>
        <v>Вірно</v>
      </c>
      <c r="AC19" s="15" t="str">
        <f t="shared" si="0"/>
        <v>Вірно</v>
      </c>
      <c r="AD19" s="15" t="str">
        <f t="shared" si="1"/>
        <v>Вірно</v>
      </c>
      <c r="AE19" s="15" t="str">
        <f t="shared" si="2"/>
        <v>Вірно</v>
      </c>
      <c r="AF19" s="15" t="str">
        <f t="shared" si="3"/>
        <v>Вірно</v>
      </c>
      <c r="AG19" s="15" t="str">
        <f t="shared" si="4"/>
        <v>Вірно</v>
      </c>
      <c r="AH19" s="15" t="str">
        <f t="shared" si="5"/>
        <v>Вірно</v>
      </c>
      <c r="AI19" s="15" t="str">
        <f t="shared" si="6"/>
        <v>Вірно</v>
      </c>
      <c r="AJ19" s="15" t="str">
        <f t="shared" si="7"/>
        <v>Вірно</v>
      </c>
      <c r="AK19" s="15" t="str">
        <f t="shared" si="8"/>
        <v>Вірно</v>
      </c>
      <c r="AL19" s="15" t="str">
        <f t="shared" si="9"/>
        <v>Вірно</v>
      </c>
      <c r="AM19" s="15" t="str">
        <f t="shared" si="10"/>
        <v>Вірно</v>
      </c>
      <c r="AN19" s="15" t="str">
        <f t="shared" si="11"/>
        <v>Вірно</v>
      </c>
      <c r="AO19" s="15" t="str">
        <f t="shared" si="12"/>
        <v>Вірно</v>
      </c>
      <c r="AP19" s="15" t="str">
        <f t="shared" si="13"/>
        <v>Вірно</v>
      </c>
      <c r="AQ19" s="15" t="str">
        <f t="shared" si="14"/>
        <v>Вірно</v>
      </c>
      <c r="AR19" s="15" t="str">
        <f t="shared" si="15"/>
        <v>Вірно</v>
      </c>
      <c r="AS19" s="15" t="str">
        <f t="shared" si="16"/>
        <v>Вірно</v>
      </c>
      <c r="AT19" s="15" t="str">
        <f t="shared" si="17"/>
        <v>Вірно</v>
      </c>
      <c r="AU19" s="15" t="str">
        <f t="shared" si="18"/>
        <v>Вірно</v>
      </c>
      <c r="AV19" s="15" t="str">
        <f t="shared" si="19"/>
        <v>Вірно</v>
      </c>
    </row>
    <row r="20" spans="1:48" x14ac:dyDescent="0.25">
      <c r="A20" s="65" t="s">
        <v>646</v>
      </c>
      <c r="B20" s="72" t="s">
        <v>214</v>
      </c>
      <c r="C20" s="44" t="s">
        <v>1187</v>
      </c>
      <c r="D20" s="45" t="s">
        <v>45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6">
        <v>0</v>
      </c>
      <c r="R20" s="46">
        <v>0</v>
      </c>
      <c r="S20" s="46">
        <v>0</v>
      </c>
      <c r="T20" s="46">
        <v>0</v>
      </c>
      <c r="U20" s="46">
        <v>2</v>
      </c>
      <c r="V20" s="46">
        <v>2</v>
      </c>
      <c r="W20" s="46">
        <v>0</v>
      </c>
      <c r="X20" s="46">
        <v>0</v>
      </c>
      <c r="Y20" s="46">
        <v>2</v>
      </c>
      <c r="Z20" s="46">
        <v>0</v>
      </c>
      <c r="AB20" s="15" t="str">
        <f t="shared" si="0"/>
        <v>Вірно</v>
      </c>
      <c r="AC20" s="15" t="str">
        <f t="shared" si="0"/>
        <v>Вірно</v>
      </c>
      <c r="AD20" s="15" t="str">
        <f t="shared" si="1"/>
        <v>Вірно</v>
      </c>
      <c r="AE20" s="15" t="str">
        <f t="shared" si="2"/>
        <v>Вірно</v>
      </c>
      <c r="AF20" s="15" t="str">
        <f t="shared" si="3"/>
        <v>Вірно</v>
      </c>
      <c r="AG20" s="15" t="str">
        <f t="shared" si="4"/>
        <v>Вірно</v>
      </c>
      <c r="AH20" s="15" t="str">
        <f t="shared" si="5"/>
        <v>Вірно</v>
      </c>
      <c r="AI20" s="15" t="str">
        <f t="shared" si="6"/>
        <v>Вірно</v>
      </c>
      <c r="AJ20" s="15" t="str">
        <f t="shared" si="7"/>
        <v>Вірно</v>
      </c>
      <c r="AK20" s="15" t="str">
        <f t="shared" si="8"/>
        <v>Вірно</v>
      </c>
      <c r="AL20" s="15" t="str">
        <f t="shared" si="9"/>
        <v>Вірно</v>
      </c>
      <c r="AM20" s="15" t="str">
        <f t="shared" si="10"/>
        <v>Вірно</v>
      </c>
      <c r="AN20" s="15" t="str">
        <f t="shared" si="11"/>
        <v>Вірно</v>
      </c>
      <c r="AO20" s="15" t="str">
        <f t="shared" si="12"/>
        <v>Вірно</v>
      </c>
      <c r="AP20" s="15" t="str">
        <f t="shared" si="13"/>
        <v>Вірно</v>
      </c>
      <c r="AQ20" s="15" t="str">
        <f t="shared" si="14"/>
        <v>Вірно</v>
      </c>
      <c r="AR20" s="15" t="str">
        <f t="shared" si="15"/>
        <v>Вірно</v>
      </c>
      <c r="AS20" s="15" t="str">
        <f t="shared" si="16"/>
        <v>Вірно</v>
      </c>
      <c r="AT20" s="15" t="str">
        <f t="shared" si="17"/>
        <v>Вірно</v>
      </c>
      <c r="AU20" s="15" t="str">
        <f t="shared" si="18"/>
        <v>Вірно</v>
      </c>
      <c r="AV20" s="15" t="str">
        <f t="shared" si="19"/>
        <v>Вірно</v>
      </c>
    </row>
    <row r="21" spans="1:48" x14ac:dyDescent="0.25">
      <c r="A21" s="65" t="s">
        <v>647</v>
      </c>
      <c r="B21" s="72" t="s">
        <v>234</v>
      </c>
      <c r="C21" s="44" t="s">
        <v>1188</v>
      </c>
      <c r="D21" s="45" t="s">
        <v>45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B21" s="15" t="str">
        <f t="shared" si="0"/>
        <v>Вірно</v>
      </c>
      <c r="AC21" s="15" t="str">
        <f t="shared" si="0"/>
        <v>Вірно</v>
      </c>
      <c r="AD21" s="15" t="str">
        <f t="shared" si="1"/>
        <v>Вірно</v>
      </c>
      <c r="AE21" s="15" t="str">
        <f t="shared" si="2"/>
        <v>Вірно</v>
      </c>
      <c r="AF21" s="15" t="str">
        <f t="shared" si="3"/>
        <v>Вірно</v>
      </c>
      <c r="AG21" s="15" t="str">
        <f t="shared" si="4"/>
        <v>Вірно</v>
      </c>
      <c r="AH21" s="15" t="str">
        <f t="shared" si="5"/>
        <v>Вірно</v>
      </c>
      <c r="AI21" s="15" t="str">
        <f t="shared" si="6"/>
        <v>Вірно</v>
      </c>
      <c r="AJ21" s="15" t="str">
        <f t="shared" si="7"/>
        <v>Вірно</v>
      </c>
      <c r="AK21" s="15" t="str">
        <f t="shared" si="8"/>
        <v>Вірно</v>
      </c>
      <c r="AL21" s="15" t="str">
        <f t="shared" si="9"/>
        <v>Вірно</v>
      </c>
      <c r="AM21" s="15" t="str">
        <f t="shared" si="10"/>
        <v>Вірно</v>
      </c>
      <c r="AN21" s="15" t="str">
        <f t="shared" si="11"/>
        <v>Вірно</v>
      </c>
      <c r="AO21" s="15" t="str">
        <f t="shared" si="12"/>
        <v>Вірно</v>
      </c>
      <c r="AP21" s="15" t="str">
        <f t="shared" si="13"/>
        <v>Вірно</v>
      </c>
      <c r="AQ21" s="15" t="str">
        <f t="shared" si="14"/>
        <v>Вірно</v>
      </c>
      <c r="AR21" s="15" t="str">
        <f t="shared" si="15"/>
        <v>Вірно</v>
      </c>
      <c r="AS21" s="15" t="str">
        <f t="shared" si="16"/>
        <v>Вірно</v>
      </c>
      <c r="AT21" s="15" t="str">
        <f t="shared" si="17"/>
        <v>Вірно</v>
      </c>
      <c r="AU21" s="15" t="str">
        <f t="shared" si="18"/>
        <v>Вірно</v>
      </c>
      <c r="AV21" s="15" t="str">
        <f t="shared" si="19"/>
        <v>Вірно</v>
      </c>
    </row>
    <row r="22" spans="1:48" x14ac:dyDescent="0.25">
      <c r="A22" s="65" t="s">
        <v>634</v>
      </c>
      <c r="B22" s="72" t="s">
        <v>235</v>
      </c>
      <c r="C22" s="44" t="s">
        <v>1189</v>
      </c>
      <c r="D22" s="45" t="s">
        <v>45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46">
        <v>0</v>
      </c>
      <c r="T22" s="46">
        <v>0</v>
      </c>
      <c r="U22" s="46">
        <v>0</v>
      </c>
      <c r="V22" s="46">
        <v>0</v>
      </c>
      <c r="W22" s="46">
        <v>0</v>
      </c>
      <c r="X22" s="46">
        <v>0</v>
      </c>
      <c r="Y22" s="46">
        <v>0</v>
      </c>
      <c r="Z22" s="46">
        <v>0</v>
      </c>
      <c r="AB22" s="15" t="str">
        <f t="shared" si="0"/>
        <v>Вірно</v>
      </c>
      <c r="AC22" s="15" t="str">
        <f t="shared" si="0"/>
        <v>Вірно</v>
      </c>
      <c r="AD22" s="15" t="str">
        <f t="shared" si="1"/>
        <v>Вірно</v>
      </c>
      <c r="AE22" s="15" t="str">
        <f t="shared" si="2"/>
        <v>Вірно</v>
      </c>
      <c r="AF22" s="15" t="str">
        <f t="shared" si="3"/>
        <v>Вірно</v>
      </c>
      <c r="AG22" s="15" t="str">
        <f t="shared" si="4"/>
        <v>Вірно</v>
      </c>
      <c r="AH22" s="15" t="str">
        <f t="shared" si="5"/>
        <v>Вірно</v>
      </c>
      <c r="AI22" s="15" t="str">
        <f t="shared" si="6"/>
        <v>Вірно</v>
      </c>
      <c r="AJ22" s="15" t="str">
        <f t="shared" si="7"/>
        <v>Вірно</v>
      </c>
      <c r="AK22" s="15" t="str">
        <f t="shared" si="8"/>
        <v>Вірно</v>
      </c>
      <c r="AL22" s="15" t="str">
        <f t="shared" si="9"/>
        <v>Вірно</v>
      </c>
      <c r="AM22" s="15" t="str">
        <f t="shared" si="10"/>
        <v>Вірно</v>
      </c>
      <c r="AN22" s="15" t="str">
        <f t="shared" si="11"/>
        <v>Вірно</v>
      </c>
      <c r="AO22" s="15" t="str">
        <f t="shared" si="12"/>
        <v>Вірно</v>
      </c>
      <c r="AP22" s="15" t="str">
        <f t="shared" si="13"/>
        <v>Вірно</v>
      </c>
      <c r="AQ22" s="15" t="str">
        <f t="shared" si="14"/>
        <v>Вірно</v>
      </c>
      <c r="AR22" s="15" t="str">
        <f t="shared" si="15"/>
        <v>Вірно</v>
      </c>
      <c r="AS22" s="15" t="str">
        <f t="shared" si="16"/>
        <v>Вірно</v>
      </c>
      <c r="AT22" s="15" t="str">
        <f t="shared" si="17"/>
        <v>Вірно</v>
      </c>
      <c r="AU22" s="15" t="str">
        <f t="shared" si="18"/>
        <v>Вірно</v>
      </c>
      <c r="AV22" s="15" t="str">
        <f t="shared" si="19"/>
        <v>Вірно</v>
      </c>
    </row>
    <row r="23" spans="1:48" x14ac:dyDescent="0.25">
      <c r="A23" s="65" t="s">
        <v>649</v>
      </c>
      <c r="B23" s="72" t="s">
        <v>217</v>
      </c>
      <c r="C23" s="44" t="s">
        <v>1190</v>
      </c>
      <c r="D23" s="45" t="s">
        <v>45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6">
        <v>0</v>
      </c>
      <c r="Y23" s="46">
        <v>0</v>
      </c>
      <c r="Z23" s="46">
        <v>0</v>
      </c>
      <c r="AB23" s="15" t="str">
        <f t="shared" si="0"/>
        <v>Вірно</v>
      </c>
      <c r="AC23" s="15" t="str">
        <f t="shared" si="0"/>
        <v>Вірно</v>
      </c>
      <c r="AD23" s="15" t="str">
        <f t="shared" si="1"/>
        <v>Вірно</v>
      </c>
      <c r="AE23" s="15" t="str">
        <f t="shared" si="2"/>
        <v>Вірно</v>
      </c>
      <c r="AF23" s="15" t="str">
        <f t="shared" si="3"/>
        <v>Вірно</v>
      </c>
      <c r="AG23" s="15" t="str">
        <f t="shared" si="4"/>
        <v>Вірно</v>
      </c>
      <c r="AH23" s="15" t="str">
        <f t="shared" si="5"/>
        <v>Вірно</v>
      </c>
      <c r="AI23" s="15" t="str">
        <f t="shared" si="6"/>
        <v>Вірно</v>
      </c>
      <c r="AJ23" s="15" t="str">
        <f t="shared" si="7"/>
        <v>Вірно</v>
      </c>
      <c r="AK23" s="15" t="str">
        <f t="shared" si="8"/>
        <v>Вірно</v>
      </c>
      <c r="AL23" s="15" t="str">
        <f t="shared" si="9"/>
        <v>Вірно</v>
      </c>
      <c r="AM23" s="15" t="str">
        <f t="shared" si="10"/>
        <v>Вірно</v>
      </c>
      <c r="AN23" s="15" t="str">
        <f t="shared" si="11"/>
        <v>Вірно</v>
      </c>
      <c r="AO23" s="15" t="str">
        <f t="shared" si="12"/>
        <v>Вірно</v>
      </c>
      <c r="AP23" s="15" t="str">
        <f t="shared" si="13"/>
        <v>Вірно</v>
      </c>
      <c r="AQ23" s="15" t="str">
        <f t="shared" si="14"/>
        <v>Вірно</v>
      </c>
      <c r="AR23" s="15" t="str">
        <f t="shared" si="15"/>
        <v>Вірно</v>
      </c>
      <c r="AS23" s="15" t="str">
        <f t="shared" si="16"/>
        <v>Вірно</v>
      </c>
      <c r="AT23" s="15" t="str">
        <f t="shared" si="17"/>
        <v>Вірно</v>
      </c>
      <c r="AU23" s="15" t="str">
        <f t="shared" si="18"/>
        <v>Вірно</v>
      </c>
      <c r="AV23" s="15" t="str">
        <f t="shared" si="19"/>
        <v>Вірно</v>
      </c>
    </row>
    <row r="24" spans="1:48" x14ac:dyDescent="0.25">
      <c r="A24" s="65" t="s">
        <v>650</v>
      </c>
      <c r="B24" s="72" t="s">
        <v>218</v>
      </c>
      <c r="C24" s="44" t="s">
        <v>1191</v>
      </c>
      <c r="D24" s="45" t="s">
        <v>45</v>
      </c>
      <c r="E24" s="46">
        <v>2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3</v>
      </c>
      <c r="V24" s="46">
        <v>1</v>
      </c>
      <c r="W24" s="46">
        <v>1</v>
      </c>
      <c r="X24" s="46">
        <v>0</v>
      </c>
      <c r="Y24" s="46">
        <v>1</v>
      </c>
      <c r="Z24" s="46">
        <v>1</v>
      </c>
      <c r="AB24" s="15" t="str">
        <f t="shared" si="0"/>
        <v>Вірно</v>
      </c>
      <c r="AC24" s="15" t="str">
        <f t="shared" si="0"/>
        <v>Вірно</v>
      </c>
      <c r="AD24" s="15" t="str">
        <f t="shared" si="1"/>
        <v>Вірно</v>
      </c>
      <c r="AE24" s="15" t="str">
        <f t="shared" si="2"/>
        <v>Вірно</v>
      </c>
      <c r="AF24" s="15" t="str">
        <f t="shared" si="3"/>
        <v>Вірно</v>
      </c>
      <c r="AG24" s="15" t="str">
        <f t="shared" si="4"/>
        <v>Вірно</v>
      </c>
      <c r="AH24" s="15" t="str">
        <f t="shared" si="5"/>
        <v>Вірно</v>
      </c>
      <c r="AI24" s="15" t="str">
        <f t="shared" si="6"/>
        <v>Вірно</v>
      </c>
      <c r="AJ24" s="15" t="str">
        <f t="shared" si="7"/>
        <v>Вірно</v>
      </c>
      <c r="AK24" s="15" t="str">
        <f t="shared" si="8"/>
        <v>Вірно</v>
      </c>
      <c r="AL24" s="15" t="str">
        <f t="shared" si="9"/>
        <v>Вірно</v>
      </c>
      <c r="AM24" s="15" t="str">
        <f t="shared" si="10"/>
        <v>Вірно</v>
      </c>
      <c r="AN24" s="15" t="str">
        <f t="shared" si="11"/>
        <v>Вірно</v>
      </c>
      <c r="AO24" s="15" t="str">
        <f t="shared" si="12"/>
        <v>Вірно</v>
      </c>
      <c r="AP24" s="15" t="str">
        <f t="shared" si="13"/>
        <v>Вірно</v>
      </c>
      <c r="AQ24" s="15" t="str">
        <f t="shared" si="14"/>
        <v>Вірно</v>
      </c>
      <c r="AR24" s="15" t="str">
        <f t="shared" si="15"/>
        <v>Вірно</v>
      </c>
      <c r="AS24" s="15" t="str">
        <f t="shared" si="16"/>
        <v>Вірно</v>
      </c>
      <c r="AT24" s="15" t="str">
        <f t="shared" si="17"/>
        <v>Вірно</v>
      </c>
      <c r="AU24" s="15" t="str">
        <f t="shared" si="18"/>
        <v>Вірно</v>
      </c>
      <c r="AV24" s="15" t="str">
        <f t="shared" si="19"/>
        <v>Вірно</v>
      </c>
    </row>
    <row r="25" spans="1:48" x14ac:dyDescent="0.25">
      <c r="A25" s="65" t="s">
        <v>788</v>
      </c>
      <c r="B25" s="72" t="s">
        <v>219</v>
      </c>
      <c r="C25" s="44" t="s">
        <v>1192</v>
      </c>
      <c r="D25" s="45" t="s">
        <v>45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Y25" s="46">
        <v>0</v>
      </c>
      <c r="Z25" s="46">
        <v>0</v>
      </c>
      <c r="AB25" s="15" t="str">
        <f t="shared" si="0"/>
        <v>Вірно</v>
      </c>
      <c r="AC25" s="15" t="str">
        <f t="shared" si="0"/>
        <v>Вірно</v>
      </c>
      <c r="AD25" s="15" t="str">
        <f t="shared" si="1"/>
        <v>Вірно</v>
      </c>
      <c r="AE25" s="15" t="str">
        <f t="shared" si="2"/>
        <v>Вірно</v>
      </c>
      <c r="AF25" s="15" t="str">
        <f t="shared" si="3"/>
        <v>Вірно</v>
      </c>
      <c r="AG25" s="15" t="str">
        <f t="shared" si="4"/>
        <v>Вірно</v>
      </c>
      <c r="AH25" s="15" t="str">
        <f t="shared" si="5"/>
        <v>Вірно</v>
      </c>
      <c r="AI25" s="15" t="str">
        <f t="shared" si="6"/>
        <v>Вірно</v>
      </c>
      <c r="AJ25" s="15" t="str">
        <f t="shared" si="7"/>
        <v>Вірно</v>
      </c>
      <c r="AK25" s="15" t="str">
        <f t="shared" si="8"/>
        <v>Вірно</v>
      </c>
      <c r="AL25" s="15" t="str">
        <f t="shared" si="9"/>
        <v>Вірно</v>
      </c>
      <c r="AM25" s="15" t="str">
        <f t="shared" si="10"/>
        <v>Вірно</v>
      </c>
      <c r="AN25" s="15" t="str">
        <f t="shared" si="11"/>
        <v>Вірно</v>
      </c>
      <c r="AO25" s="15" t="str">
        <f t="shared" si="12"/>
        <v>Вірно</v>
      </c>
      <c r="AP25" s="15" t="str">
        <f t="shared" si="13"/>
        <v>Вірно</v>
      </c>
      <c r="AQ25" s="15" t="str">
        <f t="shared" si="14"/>
        <v>Вірно</v>
      </c>
      <c r="AR25" s="15" t="str">
        <f t="shared" si="15"/>
        <v>Вірно</v>
      </c>
      <c r="AS25" s="15" t="str">
        <f t="shared" si="16"/>
        <v>Вірно</v>
      </c>
      <c r="AT25" s="15" t="str">
        <f t="shared" si="17"/>
        <v>Вірно</v>
      </c>
      <c r="AU25" s="15" t="str">
        <f t="shared" si="18"/>
        <v>Вірно</v>
      </c>
      <c r="AV25" s="15" t="str">
        <f t="shared" si="19"/>
        <v>Вірно</v>
      </c>
    </row>
    <row r="26" spans="1:48" x14ac:dyDescent="0.25">
      <c r="A26" s="65" t="s">
        <v>635</v>
      </c>
      <c r="B26" s="72" t="s">
        <v>46</v>
      </c>
      <c r="C26" s="44" t="s">
        <v>244</v>
      </c>
      <c r="D26" s="45" t="s">
        <v>47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46">
        <v>0</v>
      </c>
      <c r="W26" s="46">
        <v>0</v>
      </c>
      <c r="X26" s="46">
        <v>0</v>
      </c>
      <c r="Y26" s="46">
        <v>0</v>
      </c>
      <c r="Z26" s="46">
        <v>0</v>
      </c>
      <c r="AB26" s="15" t="str">
        <f t="shared" si="0"/>
        <v>Вірно</v>
      </c>
      <c r="AC26" s="15" t="str">
        <f t="shared" si="0"/>
        <v>Вірно</v>
      </c>
      <c r="AD26" s="15" t="str">
        <f t="shared" si="1"/>
        <v>Вірно</v>
      </c>
      <c r="AE26" s="15" t="str">
        <f t="shared" si="2"/>
        <v>Вірно</v>
      </c>
      <c r="AF26" s="15" t="str">
        <f t="shared" si="3"/>
        <v>Вірно</v>
      </c>
      <c r="AG26" s="15" t="str">
        <f t="shared" si="4"/>
        <v>Вірно</v>
      </c>
      <c r="AH26" s="15" t="str">
        <f t="shared" si="5"/>
        <v>Вірно</v>
      </c>
      <c r="AI26" s="15" t="str">
        <f t="shared" si="6"/>
        <v>Вірно</v>
      </c>
      <c r="AJ26" s="15" t="str">
        <f t="shared" si="7"/>
        <v>Вірно</v>
      </c>
      <c r="AK26" s="15" t="str">
        <f t="shared" si="8"/>
        <v>Вірно</v>
      </c>
      <c r="AL26" s="15" t="str">
        <f t="shared" si="9"/>
        <v>Вірно</v>
      </c>
      <c r="AM26" s="15" t="str">
        <f t="shared" si="10"/>
        <v>Вірно</v>
      </c>
      <c r="AN26" s="15" t="str">
        <f t="shared" si="11"/>
        <v>Вірно</v>
      </c>
      <c r="AO26" s="15" t="str">
        <f t="shared" si="12"/>
        <v>Вірно</v>
      </c>
      <c r="AP26" s="15" t="str">
        <f t="shared" si="13"/>
        <v>Вірно</v>
      </c>
      <c r="AQ26" s="15" t="str">
        <f t="shared" si="14"/>
        <v>Вірно</v>
      </c>
      <c r="AR26" s="15" t="str">
        <f t="shared" si="15"/>
        <v>Вірно</v>
      </c>
      <c r="AS26" s="15" t="str">
        <f t="shared" si="16"/>
        <v>Вірно</v>
      </c>
      <c r="AT26" s="15" t="str">
        <f t="shared" si="17"/>
        <v>Вірно</v>
      </c>
      <c r="AU26" s="15" t="str">
        <f t="shared" si="18"/>
        <v>Вірно</v>
      </c>
      <c r="AV26" s="15" t="str">
        <f t="shared" si="19"/>
        <v>Вірно</v>
      </c>
    </row>
    <row r="27" spans="1:48" x14ac:dyDescent="0.25">
      <c r="A27" s="65" t="s">
        <v>636</v>
      </c>
      <c r="B27" s="72" t="s">
        <v>197</v>
      </c>
      <c r="C27" s="44" t="s">
        <v>247</v>
      </c>
      <c r="D27" s="45" t="s">
        <v>51</v>
      </c>
      <c r="E27" s="46">
        <v>6</v>
      </c>
      <c r="F27" s="46">
        <v>6</v>
      </c>
      <c r="G27" s="46">
        <v>6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12</v>
      </c>
      <c r="V27" s="46">
        <v>10</v>
      </c>
      <c r="W27" s="46">
        <v>2</v>
      </c>
      <c r="X27" s="46">
        <v>0</v>
      </c>
      <c r="Y27" s="46">
        <v>4</v>
      </c>
      <c r="Z27" s="46">
        <v>0</v>
      </c>
      <c r="AB27" s="15" t="str">
        <f t="shared" si="0"/>
        <v>Вірно</v>
      </c>
      <c r="AC27" s="15" t="str">
        <f t="shared" si="0"/>
        <v>Вірно</v>
      </c>
      <c r="AD27" s="15" t="str">
        <f t="shared" si="1"/>
        <v>Вірно</v>
      </c>
      <c r="AE27" s="15" t="str">
        <f t="shared" si="2"/>
        <v>Вірно</v>
      </c>
      <c r="AF27" s="15" t="str">
        <f t="shared" si="3"/>
        <v>Вірно</v>
      </c>
      <c r="AG27" s="15" t="str">
        <f t="shared" si="4"/>
        <v>Вірно</v>
      </c>
      <c r="AH27" s="15" t="str">
        <f t="shared" si="5"/>
        <v>Вірно</v>
      </c>
      <c r="AI27" s="15" t="str">
        <f t="shared" si="6"/>
        <v>Вірно</v>
      </c>
      <c r="AJ27" s="15" t="str">
        <f t="shared" si="7"/>
        <v>Вірно</v>
      </c>
      <c r="AK27" s="15" t="str">
        <f t="shared" si="8"/>
        <v>Вірно</v>
      </c>
      <c r="AL27" s="15" t="str">
        <f t="shared" si="9"/>
        <v>Вірно</v>
      </c>
      <c r="AM27" s="15" t="str">
        <f t="shared" si="10"/>
        <v>Вірно</v>
      </c>
      <c r="AN27" s="15" t="str">
        <f t="shared" si="11"/>
        <v>Вірно</v>
      </c>
      <c r="AO27" s="15" t="str">
        <f t="shared" si="12"/>
        <v>Вірно</v>
      </c>
      <c r="AP27" s="15" t="str">
        <f t="shared" si="13"/>
        <v>Вірно</v>
      </c>
      <c r="AQ27" s="15" t="str">
        <f t="shared" si="14"/>
        <v>Вірно</v>
      </c>
      <c r="AR27" s="15" t="str">
        <f t="shared" si="15"/>
        <v>Вірно</v>
      </c>
      <c r="AS27" s="15" t="str">
        <f t="shared" si="16"/>
        <v>Вірно</v>
      </c>
      <c r="AT27" s="15" t="str">
        <f t="shared" si="17"/>
        <v>Вірно</v>
      </c>
      <c r="AU27" s="15" t="str">
        <f t="shared" si="18"/>
        <v>Вірно</v>
      </c>
      <c r="AV27" s="15" t="str">
        <f t="shared" si="19"/>
        <v>Вірно</v>
      </c>
    </row>
    <row r="28" spans="1:48" x14ac:dyDescent="0.25">
      <c r="A28" s="65" t="s">
        <v>643</v>
      </c>
      <c r="B28" s="72" t="s">
        <v>52</v>
      </c>
      <c r="C28" s="44" t="s">
        <v>249</v>
      </c>
      <c r="D28" s="45" t="s">
        <v>53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Z28" s="46">
        <v>0</v>
      </c>
      <c r="AB28" s="15" t="str">
        <f t="shared" si="0"/>
        <v>Вірно</v>
      </c>
      <c r="AC28" s="15" t="str">
        <f t="shared" si="0"/>
        <v>Вірно</v>
      </c>
      <c r="AD28" s="15" t="str">
        <f t="shared" si="1"/>
        <v>Вірно</v>
      </c>
      <c r="AE28" s="15" t="str">
        <f t="shared" si="2"/>
        <v>Вірно</v>
      </c>
      <c r="AF28" s="15" t="str">
        <f t="shared" si="3"/>
        <v>Вірно</v>
      </c>
      <c r="AG28" s="15" t="str">
        <f t="shared" si="4"/>
        <v>Вірно</v>
      </c>
      <c r="AH28" s="15" t="str">
        <f t="shared" si="5"/>
        <v>Вірно</v>
      </c>
      <c r="AI28" s="15" t="str">
        <f t="shared" si="6"/>
        <v>Вірно</v>
      </c>
      <c r="AJ28" s="15" t="str">
        <f t="shared" si="7"/>
        <v>Вірно</v>
      </c>
      <c r="AK28" s="15" t="str">
        <f t="shared" si="8"/>
        <v>Вірно</v>
      </c>
      <c r="AL28" s="15" t="str">
        <f t="shared" si="9"/>
        <v>Вірно</v>
      </c>
      <c r="AM28" s="15" t="str">
        <f t="shared" si="10"/>
        <v>Вірно</v>
      </c>
      <c r="AN28" s="15" t="str">
        <f t="shared" si="11"/>
        <v>Вірно</v>
      </c>
      <c r="AO28" s="15" t="str">
        <f t="shared" si="12"/>
        <v>Вірно</v>
      </c>
      <c r="AP28" s="15" t="str">
        <f t="shared" si="13"/>
        <v>Вірно</v>
      </c>
      <c r="AQ28" s="15" t="str">
        <f t="shared" si="14"/>
        <v>Вірно</v>
      </c>
      <c r="AR28" s="15" t="str">
        <f t="shared" si="15"/>
        <v>Вірно</v>
      </c>
      <c r="AS28" s="15" t="str">
        <f t="shared" si="16"/>
        <v>Вірно</v>
      </c>
      <c r="AT28" s="15" t="str">
        <f t="shared" si="17"/>
        <v>Вірно</v>
      </c>
      <c r="AU28" s="15" t="str">
        <f t="shared" si="18"/>
        <v>Вірно</v>
      </c>
      <c r="AV28" s="15" t="str">
        <f t="shared" si="19"/>
        <v>Вірно</v>
      </c>
    </row>
    <row r="29" spans="1:48" x14ac:dyDescent="0.25">
      <c r="A29" s="65" t="s">
        <v>644</v>
      </c>
      <c r="B29" s="72" t="s">
        <v>204</v>
      </c>
      <c r="C29" s="44" t="s">
        <v>1193</v>
      </c>
      <c r="D29" s="45" t="s">
        <v>53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B29" s="15" t="str">
        <f t="shared" si="0"/>
        <v>Вірно</v>
      </c>
      <c r="AC29" s="15" t="str">
        <f t="shared" si="0"/>
        <v>Вірно</v>
      </c>
      <c r="AD29" s="15" t="str">
        <f t="shared" si="1"/>
        <v>Вірно</v>
      </c>
      <c r="AE29" s="15" t="str">
        <f t="shared" si="2"/>
        <v>Вірно</v>
      </c>
      <c r="AF29" s="15" t="str">
        <f t="shared" si="3"/>
        <v>Вірно</v>
      </c>
      <c r="AG29" s="15" t="str">
        <f t="shared" si="4"/>
        <v>Вірно</v>
      </c>
      <c r="AH29" s="15" t="str">
        <f t="shared" si="5"/>
        <v>Вірно</v>
      </c>
      <c r="AI29" s="15" t="str">
        <f t="shared" si="6"/>
        <v>Вірно</v>
      </c>
      <c r="AJ29" s="15" t="str">
        <f t="shared" si="7"/>
        <v>Вірно</v>
      </c>
      <c r="AK29" s="15" t="str">
        <f t="shared" si="8"/>
        <v>Вірно</v>
      </c>
      <c r="AL29" s="15" t="str">
        <f t="shared" si="9"/>
        <v>Вірно</v>
      </c>
      <c r="AM29" s="15" t="str">
        <f t="shared" si="10"/>
        <v>Вірно</v>
      </c>
      <c r="AN29" s="15" t="str">
        <f t="shared" si="11"/>
        <v>Вірно</v>
      </c>
      <c r="AO29" s="15" t="str">
        <f t="shared" si="12"/>
        <v>Вірно</v>
      </c>
      <c r="AP29" s="15" t="str">
        <f t="shared" si="13"/>
        <v>Вірно</v>
      </c>
      <c r="AQ29" s="15" t="str">
        <f t="shared" si="14"/>
        <v>Вірно</v>
      </c>
      <c r="AR29" s="15" t="str">
        <f t="shared" si="15"/>
        <v>Вірно</v>
      </c>
      <c r="AS29" s="15" t="str">
        <f t="shared" si="16"/>
        <v>Вірно</v>
      </c>
      <c r="AT29" s="15" t="str">
        <f t="shared" si="17"/>
        <v>Вірно</v>
      </c>
      <c r="AU29" s="15" t="str">
        <f t="shared" si="18"/>
        <v>Вірно</v>
      </c>
      <c r="AV29" s="15" t="str">
        <f t="shared" si="19"/>
        <v>Вірно</v>
      </c>
    </row>
    <row r="30" spans="1:48" x14ac:dyDescent="0.25">
      <c r="A30" s="65" t="s">
        <v>637</v>
      </c>
      <c r="B30" s="72" t="s">
        <v>54</v>
      </c>
      <c r="C30" s="44" t="s">
        <v>248</v>
      </c>
      <c r="D30" s="45" t="s">
        <v>55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B30" s="15" t="str">
        <f t="shared" si="0"/>
        <v>Вірно</v>
      </c>
      <c r="AC30" s="15" t="str">
        <f t="shared" si="0"/>
        <v>Вірно</v>
      </c>
      <c r="AD30" s="15" t="str">
        <f t="shared" si="1"/>
        <v>Вірно</v>
      </c>
      <c r="AE30" s="15" t="str">
        <f t="shared" si="2"/>
        <v>Вірно</v>
      </c>
      <c r="AF30" s="15" t="str">
        <f t="shared" si="3"/>
        <v>Вірно</v>
      </c>
      <c r="AG30" s="15" t="str">
        <f t="shared" si="4"/>
        <v>Вірно</v>
      </c>
      <c r="AH30" s="15" t="str">
        <f t="shared" si="5"/>
        <v>Вірно</v>
      </c>
      <c r="AI30" s="15" t="str">
        <f t="shared" si="6"/>
        <v>Вірно</v>
      </c>
      <c r="AJ30" s="15" t="str">
        <f t="shared" si="7"/>
        <v>Вірно</v>
      </c>
      <c r="AK30" s="15" t="str">
        <f t="shared" si="8"/>
        <v>Вірно</v>
      </c>
      <c r="AL30" s="15" t="str">
        <f t="shared" si="9"/>
        <v>Вірно</v>
      </c>
      <c r="AM30" s="15" t="str">
        <f t="shared" si="10"/>
        <v>Вірно</v>
      </c>
      <c r="AN30" s="15" t="str">
        <f t="shared" si="11"/>
        <v>Вірно</v>
      </c>
      <c r="AO30" s="15" t="str">
        <f t="shared" si="12"/>
        <v>Вірно</v>
      </c>
      <c r="AP30" s="15" t="str">
        <f t="shared" si="13"/>
        <v>Вірно</v>
      </c>
      <c r="AQ30" s="15" t="str">
        <f t="shared" si="14"/>
        <v>Вірно</v>
      </c>
      <c r="AR30" s="15" t="str">
        <f t="shared" si="15"/>
        <v>Вірно</v>
      </c>
      <c r="AS30" s="15" t="str">
        <f t="shared" si="16"/>
        <v>Вірно</v>
      </c>
      <c r="AT30" s="15" t="str">
        <f t="shared" si="17"/>
        <v>Вірно</v>
      </c>
      <c r="AU30" s="15" t="str">
        <f t="shared" si="18"/>
        <v>Вірно</v>
      </c>
      <c r="AV30" s="15" t="str">
        <f t="shared" si="19"/>
        <v>Вірно</v>
      </c>
    </row>
    <row r="31" spans="1:48" x14ac:dyDescent="0.25">
      <c r="A31" s="65" t="s">
        <v>638</v>
      </c>
      <c r="B31" s="72" t="s">
        <v>56</v>
      </c>
      <c r="C31" s="44" t="s">
        <v>250</v>
      </c>
      <c r="D31" s="45" t="s">
        <v>57</v>
      </c>
      <c r="E31" s="46">
        <v>163</v>
      </c>
      <c r="F31" s="46">
        <v>55</v>
      </c>
      <c r="G31" s="46">
        <v>51</v>
      </c>
      <c r="H31" s="46">
        <v>0</v>
      </c>
      <c r="I31" s="46">
        <v>0</v>
      </c>
      <c r="J31" s="46">
        <v>23</v>
      </c>
      <c r="K31" s="46">
        <v>0</v>
      </c>
      <c r="L31" s="46">
        <v>2</v>
      </c>
      <c r="M31" s="46">
        <v>0</v>
      </c>
      <c r="N31" s="46">
        <v>0</v>
      </c>
      <c r="O31" s="46">
        <v>0</v>
      </c>
      <c r="P31" s="46">
        <v>0</v>
      </c>
      <c r="Q31" s="46">
        <v>42</v>
      </c>
      <c r="R31" s="46">
        <v>5</v>
      </c>
      <c r="S31" s="46">
        <v>0</v>
      </c>
      <c r="T31" s="46">
        <v>8</v>
      </c>
      <c r="U31" s="46">
        <v>160</v>
      </c>
      <c r="V31" s="46">
        <v>130</v>
      </c>
      <c r="W31" s="46">
        <v>20</v>
      </c>
      <c r="X31" s="46">
        <v>0</v>
      </c>
      <c r="Y31" s="46">
        <v>70</v>
      </c>
      <c r="Z31" s="46">
        <v>0</v>
      </c>
      <c r="AB31" s="15" t="str">
        <f t="shared" si="0"/>
        <v>Вірно</v>
      </c>
      <c r="AC31" s="15" t="str">
        <f t="shared" si="0"/>
        <v>Вірно</v>
      </c>
      <c r="AD31" s="15" t="str">
        <f t="shared" si="1"/>
        <v>Вірно</v>
      </c>
      <c r="AE31" s="15" t="str">
        <f t="shared" si="2"/>
        <v>Вірно</v>
      </c>
      <c r="AF31" s="15" t="str">
        <f t="shared" si="3"/>
        <v>Вірно</v>
      </c>
      <c r="AG31" s="15" t="str">
        <f t="shared" si="4"/>
        <v>Вірно</v>
      </c>
      <c r="AH31" s="15" t="str">
        <f t="shared" si="5"/>
        <v>Вірно</v>
      </c>
      <c r="AI31" s="15" t="str">
        <f t="shared" si="6"/>
        <v>Вірно</v>
      </c>
      <c r="AJ31" s="15" t="str">
        <f t="shared" si="7"/>
        <v>Вірно</v>
      </c>
      <c r="AK31" s="15" t="str">
        <f t="shared" si="8"/>
        <v>Вірно</v>
      </c>
      <c r="AL31" s="15" t="str">
        <f t="shared" si="9"/>
        <v>Вірно</v>
      </c>
      <c r="AM31" s="15" t="str">
        <f t="shared" si="10"/>
        <v>Вірно</v>
      </c>
      <c r="AN31" s="15" t="str">
        <f t="shared" si="11"/>
        <v>Вірно</v>
      </c>
      <c r="AO31" s="15" t="str">
        <f t="shared" si="12"/>
        <v>Вірно</v>
      </c>
      <c r="AP31" s="15" t="str">
        <f t="shared" si="13"/>
        <v>Вірно</v>
      </c>
      <c r="AQ31" s="15" t="str">
        <f t="shared" si="14"/>
        <v>Вірно</v>
      </c>
      <c r="AR31" s="15" t="str">
        <f t="shared" si="15"/>
        <v>Вірно</v>
      </c>
      <c r="AS31" s="15" t="str">
        <f t="shared" si="16"/>
        <v>Вірно</v>
      </c>
      <c r="AT31" s="15" t="str">
        <f t="shared" si="17"/>
        <v>Вірно</v>
      </c>
      <c r="AU31" s="15" t="str">
        <f t="shared" si="18"/>
        <v>Вірно</v>
      </c>
      <c r="AV31" s="15" t="str">
        <f t="shared" si="19"/>
        <v>Вірно</v>
      </c>
    </row>
    <row r="32" spans="1:48" x14ac:dyDescent="0.25">
      <c r="A32" s="65" t="s">
        <v>652</v>
      </c>
      <c r="B32" s="72" t="s">
        <v>58</v>
      </c>
      <c r="C32" s="44" t="s">
        <v>252</v>
      </c>
      <c r="D32" s="45" t="s">
        <v>59</v>
      </c>
      <c r="E32" s="46">
        <v>5</v>
      </c>
      <c r="F32" s="46">
        <v>5</v>
      </c>
      <c r="G32" s="46">
        <v>5</v>
      </c>
      <c r="H32" s="46">
        <v>0</v>
      </c>
      <c r="I32" s="46">
        <v>0</v>
      </c>
      <c r="J32" s="46">
        <v>4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9</v>
      </c>
      <c r="V32" s="46">
        <v>9</v>
      </c>
      <c r="W32" s="46">
        <v>0</v>
      </c>
      <c r="X32" s="46">
        <v>0</v>
      </c>
      <c r="Y32" s="46">
        <v>7</v>
      </c>
      <c r="Z32" s="46">
        <v>0</v>
      </c>
      <c r="AB32" s="15" t="str">
        <f t="shared" si="0"/>
        <v>Вірно</v>
      </c>
      <c r="AC32" s="15" t="str">
        <f t="shared" si="0"/>
        <v>Вірно</v>
      </c>
      <c r="AD32" s="15" t="str">
        <f t="shared" si="1"/>
        <v>Вірно</v>
      </c>
      <c r="AE32" s="15" t="str">
        <f t="shared" si="2"/>
        <v>Вірно</v>
      </c>
      <c r="AF32" s="15" t="str">
        <f t="shared" si="3"/>
        <v>Вірно</v>
      </c>
      <c r="AG32" s="15" t="str">
        <f t="shared" si="4"/>
        <v>Вірно</v>
      </c>
      <c r="AH32" s="15" t="str">
        <f t="shared" si="5"/>
        <v>Вірно</v>
      </c>
      <c r="AI32" s="15" t="str">
        <f t="shared" si="6"/>
        <v>Вірно</v>
      </c>
      <c r="AJ32" s="15" t="str">
        <f t="shared" si="7"/>
        <v>Вірно</v>
      </c>
      <c r="AK32" s="15" t="str">
        <f t="shared" si="8"/>
        <v>Вірно</v>
      </c>
      <c r="AL32" s="15" t="str">
        <f t="shared" si="9"/>
        <v>Вірно</v>
      </c>
      <c r="AM32" s="15" t="str">
        <f t="shared" si="10"/>
        <v>Вірно</v>
      </c>
      <c r="AN32" s="15" t="str">
        <f t="shared" si="11"/>
        <v>Вірно</v>
      </c>
      <c r="AO32" s="15" t="str">
        <f t="shared" si="12"/>
        <v>Вірно</v>
      </c>
      <c r="AP32" s="15" t="str">
        <f t="shared" si="13"/>
        <v>Вірно</v>
      </c>
      <c r="AQ32" s="15" t="str">
        <f t="shared" si="14"/>
        <v>Вірно</v>
      </c>
      <c r="AR32" s="15" t="str">
        <f t="shared" si="15"/>
        <v>Вірно</v>
      </c>
      <c r="AS32" s="15" t="str">
        <f t="shared" si="16"/>
        <v>Вірно</v>
      </c>
      <c r="AT32" s="15" t="str">
        <f t="shared" si="17"/>
        <v>Вірно</v>
      </c>
      <c r="AU32" s="15" t="str">
        <f t="shared" si="18"/>
        <v>Вірно</v>
      </c>
      <c r="AV32" s="15" t="str">
        <f t="shared" si="19"/>
        <v>Вірно</v>
      </c>
    </row>
    <row r="33" spans="1:48" x14ac:dyDescent="0.25">
      <c r="A33" s="65" t="s">
        <v>653</v>
      </c>
      <c r="B33" s="72" t="s">
        <v>205</v>
      </c>
      <c r="C33" s="44" t="s">
        <v>253</v>
      </c>
      <c r="D33" s="45" t="s">
        <v>59</v>
      </c>
      <c r="E33" s="46">
        <v>7</v>
      </c>
      <c r="F33" s="46">
        <v>6</v>
      </c>
      <c r="G33" s="46">
        <v>6</v>
      </c>
      <c r="H33" s="46">
        <v>0</v>
      </c>
      <c r="I33" s="46">
        <v>0</v>
      </c>
      <c r="J33" s="46">
        <v>0</v>
      </c>
      <c r="K33" s="46">
        <v>0</v>
      </c>
      <c r="L33" s="46">
        <v>2</v>
      </c>
      <c r="M33" s="46">
        <v>0</v>
      </c>
      <c r="N33" s="46">
        <v>0</v>
      </c>
      <c r="O33" s="46">
        <v>0</v>
      </c>
      <c r="P33" s="46">
        <v>0</v>
      </c>
      <c r="Q33" s="46">
        <v>9</v>
      </c>
      <c r="R33" s="46">
        <v>0</v>
      </c>
      <c r="S33" s="46">
        <v>0</v>
      </c>
      <c r="T33" s="46">
        <v>8</v>
      </c>
      <c r="U33" s="46">
        <v>14</v>
      </c>
      <c r="V33" s="46">
        <v>10</v>
      </c>
      <c r="W33" s="46">
        <v>0</v>
      </c>
      <c r="X33" s="46">
        <v>0</v>
      </c>
      <c r="Y33" s="46">
        <v>6</v>
      </c>
      <c r="Z33" s="46">
        <v>0</v>
      </c>
      <c r="AB33" s="15" t="str">
        <f t="shared" si="0"/>
        <v>Вірно</v>
      </c>
      <c r="AC33" s="15" t="str">
        <f t="shared" si="0"/>
        <v>Вірно</v>
      </c>
      <c r="AD33" s="15" t="str">
        <f t="shared" si="1"/>
        <v>Вірно</v>
      </c>
      <c r="AE33" s="15" t="str">
        <f t="shared" si="2"/>
        <v>Вірно</v>
      </c>
      <c r="AF33" s="15" t="str">
        <f t="shared" si="3"/>
        <v>Вірно</v>
      </c>
      <c r="AG33" s="15" t="str">
        <f t="shared" si="4"/>
        <v>Вірно</v>
      </c>
      <c r="AH33" s="15" t="str">
        <f t="shared" si="5"/>
        <v>Вірно</v>
      </c>
      <c r="AI33" s="15" t="str">
        <f t="shared" si="6"/>
        <v>Вірно</v>
      </c>
      <c r="AJ33" s="15" t="str">
        <f t="shared" si="7"/>
        <v>Вірно</v>
      </c>
      <c r="AK33" s="15" t="str">
        <f t="shared" si="8"/>
        <v>Вірно</v>
      </c>
      <c r="AL33" s="15" t="str">
        <f t="shared" si="9"/>
        <v>Вірно</v>
      </c>
      <c r="AM33" s="15" t="str">
        <f t="shared" si="10"/>
        <v>Вірно</v>
      </c>
      <c r="AN33" s="15" t="str">
        <f t="shared" si="11"/>
        <v>Вірно</v>
      </c>
      <c r="AO33" s="15" t="str">
        <f t="shared" si="12"/>
        <v>Вірно</v>
      </c>
      <c r="AP33" s="15" t="str">
        <f t="shared" si="13"/>
        <v>Вірно</v>
      </c>
      <c r="AQ33" s="15" t="str">
        <f t="shared" si="14"/>
        <v>Вірно</v>
      </c>
      <c r="AR33" s="15" t="str">
        <f t="shared" si="15"/>
        <v>Вірно</v>
      </c>
      <c r="AS33" s="15" t="str">
        <f t="shared" si="16"/>
        <v>Вірно</v>
      </c>
      <c r="AT33" s="15" t="str">
        <f t="shared" si="17"/>
        <v>Вірно</v>
      </c>
      <c r="AU33" s="15" t="str">
        <f t="shared" si="18"/>
        <v>Вірно</v>
      </c>
      <c r="AV33" s="15" t="str">
        <f t="shared" si="19"/>
        <v>Вірно</v>
      </c>
    </row>
    <row r="34" spans="1:48" x14ac:dyDescent="0.25">
      <c r="A34" s="65" t="s">
        <v>654</v>
      </c>
      <c r="B34" s="72" t="s">
        <v>236</v>
      </c>
      <c r="C34" s="44" t="s">
        <v>254</v>
      </c>
      <c r="D34" s="45" t="s">
        <v>59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Y34" s="46">
        <v>0</v>
      </c>
      <c r="Z34" s="46">
        <v>0</v>
      </c>
      <c r="AB34" s="15" t="str">
        <f t="shared" si="0"/>
        <v>Вірно</v>
      </c>
      <c r="AC34" s="15" t="str">
        <f t="shared" si="0"/>
        <v>Вірно</v>
      </c>
      <c r="AD34" s="15" t="str">
        <f t="shared" si="1"/>
        <v>Вірно</v>
      </c>
      <c r="AE34" s="15" t="str">
        <f t="shared" si="2"/>
        <v>Вірно</v>
      </c>
      <c r="AF34" s="15" t="str">
        <f t="shared" si="3"/>
        <v>Вірно</v>
      </c>
      <c r="AG34" s="15" t="str">
        <f t="shared" si="4"/>
        <v>Вірно</v>
      </c>
      <c r="AH34" s="15" t="str">
        <f t="shared" si="5"/>
        <v>Вірно</v>
      </c>
      <c r="AI34" s="15" t="str">
        <f t="shared" si="6"/>
        <v>Вірно</v>
      </c>
      <c r="AJ34" s="15" t="str">
        <f t="shared" si="7"/>
        <v>Вірно</v>
      </c>
      <c r="AK34" s="15" t="str">
        <f t="shared" si="8"/>
        <v>Вірно</v>
      </c>
      <c r="AL34" s="15" t="str">
        <f t="shared" si="9"/>
        <v>Вірно</v>
      </c>
      <c r="AM34" s="15" t="str">
        <f t="shared" si="10"/>
        <v>Вірно</v>
      </c>
      <c r="AN34" s="15" t="str">
        <f t="shared" si="11"/>
        <v>Вірно</v>
      </c>
      <c r="AO34" s="15" t="str">
        <f t="shared" si="12"/>
        <v>Вірно</v>
      </c>
      <c r="AP34" s="15" t="str">
        <f t="shared" si="13"/>
        <v>Вірно</v>
      </c>
      <c r="AQ34" s="15" t="str">
        <f t="shared" si="14"/>
        <v>Вірно</v>
      </c>
      <c r="AR34" s="15" t="str">
        <f t="shared" si="15"/>
        <v>Вірно</v>
      </c>
      <c r="AS34" s="15" t="str">
        <f t="shared" si="16"/>
        <v>Вірно</v>
      </c>
      <c r="AT34" s="15" t="str">
        <f t="shared" si="17"/>
        <v>Вірно</v>
      </c>
      <c r="AU34" s="15" t="str">
        <f t="shared" si="18"/>
        <v>Вірно</v>
      </c>
      <c r="AV34" s="15" t="str">
        <f t="shared" si="19"/>
        <v>Вірно</v>
      </c>
    </row>
    <row r="35" spans="1:48" x14ac:dyDescent="0.25">
      <c r="A35" s="65" t="s">
        <v>639</v>
      </c>
      <c r="B35" s="72" t="s">
        <v>60</v>
      </c>
      <c r="C35" s="44" t="s">
        <v>251</v>
      </c>
      <c r="D35" s="45" t="s">
        <v>61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Z35" s="46">
        <v>0</v>
      </c>
      <c r="AB35" s="15" t="str">
        <f t="shared" si="0"/>
        <v>Вірно</v>
      </c>
      <c r="AC35" s="15" t="str">
        <f t="shared" si="0"/>
        <v>Вірно</v>
      </c>
      <c r="AD35" s="15" t="str">
        <f t="shared" si="1"/>
        <v>Вірно</v>
      </c>
      <c r="AE35" s="15" t="str">
        <f t="shared" si="2"/>
        <v>Вірно</v>
      </c>
      <c r="AF35" s="15" t="str">
        <f t="shared" si="3"/>
        <v>Вірно</v>
      </c>
      <c r="AG35" s="15" t="str">
        <f t="shared" si="4"/>
        <v>Вірно</v>
      </c>
      <c r="AH35" s="15" t="str">
        <f t="shared" si="5"/>
        <v>Вірно</v>
      </c>
      <c r="AI35" s="15" t="str">
        <f t="shared" si="6"/>
        <v>Вірно</v>
      </c>
      <c r="AJ35" s="15" t="str">
        <f t="shared" si="7"/>
        <v>Вірно</v>
      </c>
      <c r="AK35" s="15" t="str">
        <f t="shared" si="8"/>
        <v>Вірно</v>
      </c>
      <c r="AL35" s="15" t="str">
        <f t="shared" si="9"/>
        <v>Вірно</v>
      </c>
      <c r="AM35" s="15" t="str">
        <f t="shared" si="10"/>
        <v>Вірно</v>
      </c>
      <c r="AN35" s="15" t="str">
        <f t="shared" si="11"/>
        <v>Вірно</v>
      </c>
      <c r="AO35" s="15" t="str">
        <f t="shared" si="12"/>
        <v>Вірно</v>
      </c>
      <c r="AP35" s="15" t="str">
        <f t="shared" si="13"/>
        <v>Вірно</v>
      </c>
      <c r="AQ35" s="15" t="str">
        <f t="shared" si="14"/>
        <v>Вірно</v>
      </c>
      <c r="AR35" s="15" t="str">
        <f t="shared" si="15"/>
        <v>Вірно</v>
      </c>
      <c r="AS35" s="15" t="str">
        <f t="shared" si="16"/>
        <v>Вірно</v>
      </c>
      <c r="AT35" s="15" t="str">
        <f t="shared" si="17"/>
        <v>Вірно</v>
      </c>
      <c r="AU35" s="15" t="str">
        <f t="shared" si="18"/>
        <v>Вірно</v>
      </c>
      <c r="AV35" s="15" t="str">
        <f t="shared" si="19"/>
        <v>Вірно</v>
      </c>
    </row>
    <row r="36" spans="1:48" x14ac:dyDescent="0.25">
      <c r="A36" s="65" t="s">
        <v>655</v>
      </c>
      <c r="B36" s="72" t="s">
        <v>62</v>
      </c>
      <c r="C36" s="44" t="s">
        <v>256</v>
      </c>
      <c r="D36" s="45" t="s">
        <v>63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46">
        <v>0</v>
      </c>
      <c r="W36" s="46">
        <v>0</v>
      </c>
      <c r="X36" s="46">
        <v>0</v>
      </c>
      <c r="Y36" s="46">
        <v>0</v>
      </c>
      <c r="Z36" s="46">
        <v>0</v>
      </c>
      <c r="AB36" s="15" t="str">
        <f t="shared" si="0"/>
        <v>Вірно</v>
      </c>
      <c r="AC36" s="15" t="str">
        <f t="shared" si="0"/>
        <v>Вірно</v>
      </c>
      <c r="AD36" s="15" t="str">
        <f t="shared" si="1"/>
        <v>Вірно</v>
      </c>
      <c r="AE36" s="15" t="str">
        <f t="shared" si="2"/>
        <v>Вірно</v>
      </c>
      <c r="AF36" s="15" t="str">
        <f t="shared" si="3"/>
        <v>Вірно</v>
      </c>
      <c r="AG36" s="15" t="str">
        <f t="shared" si="4"/>
        <v>Вірно</v>
      </c>
      <c r="AH36" s="15" t="str">
        <f t="shared" si="5"/>
        <v>Вірно</v>
      </c>
      <c r="AI36" s="15" t="str">
        <f t="shared" si="6"/>
        <v>Вірно</v>
      </c>
      <c r="AJ36" s="15" t="str">
        <f t="shared" si="7"/>
        <v>Вірно</v>
      </c>
      <c r="AK36" s="15" t="str">
        <f t="shared" si="8"/>
        <v>Вірно</v>
      </c>
      <c r="AL36" s="15" t="str">
        <f t="shared" si="9"/>
        <v>Вірно</v>
      </c>
      <c r="AM36" s="15" t="str">
        <f t="shared" si="10"/>
        <v>Вірно</v>
      </c>
      <c r="AN36" s="15" t="str">
        <f t="shared" si="11"/>
        <v>Вірно</v>
      </c>
      <c r="AO36" s="15" t="str">
        <f t="shared" si="12"/>
        <v>Вірно</v>
      </c>
      <c r="AP36" s="15" t="str">
        <f t="shared" si="13"/>
        <v>Вірно</v>
      </c>
      <c r="AQ36" s="15" t="str">
        <f t="shared" si="14"/>
        <v>Вірно</v>
      </c>
      <c r="AR36" s="15" t="str">
        <f t="shared" si="15"/>
        <v>Вірно</v>
      </c>
      <c r="AS36" s="15" t="str">
        <f t="shared" si="16"/>
        <v>Вірно</v>
      </c>
      <c r="AT36" s="15" t="str">
        <f t="shared" si="17"/>
        <v>Вірно</v>
      </c>
      <c r="AU36" s="15" t="str">
        <f t="shared" si="18"/>
        <v>Вірно</v>
      </c>
      <c r="AV36" s="15" t="str">
        <f t="shared" si="19"/>
        <v>Вірно</v>
      </c>
    </row>
    <row r="37" spans="1:48" x14ac:dyDescent="0.25">
      <c r="A37" s="65" t="s">
        <v>656</v>
      </c>
      <c r="B37" s="72" t="s">
        <v>207</v>
      </c>
      <c r="C37" s="44" t="s">
        <v>257</v>
      </c>
      <c r="D37" s="45" t="s">
        <v>63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6">
        <v>0</v>
      </c>
      <c r="X37" s="46">
        <v>0</v>
      </c>
      <c r="Y37" s="46">
        <v>0</v>
      </c>
      <c r="Z37" s="46">
        <v>0</v>
      </c>
      <c r="AB37" s="15" t="str">
        <f t="shared" si="0"/>
        <v>Вірно</v>
      </c>
      <c r="AC37" s="15" t="str">
        <f t="shared" si="0"/>
        <v>Вірно</v>
      </c>
      <c r="AD37" s="15" t="str">
        <f t="shared" si="1"/>
        <v>Вірно</v>
      </c>
      <c r="AE37" s="15" t="str">
        <f t="shared" si="2"/>
        <v>Вірно</v>
      </c>
      <c r="AF37" s="15" t="str">
        <f t="shared" si="3"/>
        <v>Вірно</v>
      </c>
      <c r="AG37" s="15" t="str">
        <f t="shared" si="4"/>
        <v>Вірно</v>
      </c>
      <c r="AH37" s="15" t="str">
        <f t="shared" si="5"/>
        <v>Вірно</v>
      </c>
      <c r="AI37" s="15" t="str">
        <f t="shared" si="6"/>
        <v>Вірно</v>
      </c>
      <c r="AJ37" s="15" t="str">
        <f t="shared" si="7"/>
        <v>Вірно</v>
      </c>
      <c r="AK37" s="15" t="str">
        <f t="shared" si="8"/>
        <v>Вірно</v>
      </c>
      <c r="AL37" s="15" t="str">
        <f t="shared" si="9"/>
        <v>Вірно</v>
      </c>
      <c r="AM37" s="15" t="str">
        <f t="shared" si="10"/>
        <v>Вірно</v>
      </c>
      <c r="AN37" s="15" t="str">
        <f t="shared" si="11"/>
        <v>Вірно</v>
      </c>
      <c r="AO37" s="15" t="str">
        <f t="shared" si="12"/>
        <v>Вірно</v>
      </c>
      <c r="AP37" s="15" t="str">
        <f t="shared" si="13"/>
        <v>Вірно</v>
      </c>
      <c r="AQ37" s="15" t="str">
        <f t="shared" si="14"/>
        <v>Вірно</v>
      </c>
      <c r="AR37" s="15" t="str">
        <f t="shared" si="15"/>
        <v>Вірно</v>
      </c>
      <c r="AS37" s="15" t="str">
        <f t="shared" si="16"/>
        <v>Вірно</v>
      </c>
      <c r="AT37" s="15" t="str">
        <f t="shared" si="17"/>
        <v>Вірно</v>
      </c>
      <c r="AU37" s="15" t="str">
        <f t="shared" si="18"/>
        <v>Вірно</v>
      </c>
      <c r="AV37" s="15" t="str">
        <f t="shared" si="19"/>
        <v>Вірно</v>
      </c>
    </row>
    <row r="38" spans="1:48" x14ac:dyDescent="0.25">
      <c r="A38" s="65" t="s">
        <v>657</v>
      </c>
      <c r="B38" s="72" t="s">
        <v>237</v>
      </c>
      <c r="C38" s="44" t="s">
        <v>1194</v>
      </c>
      <c r="D38" s="45" t="s">
        <v>63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46">
        <v>0</v>
      </c>
      <c r="W38" s="46">
        <v>0</v>
      </c>
      <c r="X38" s="46">
        <v>0</v>
      </c>
      <c r="Y38" s="46">
        <v>0</v>
      </c>
      <c r="Z38" s="46">
        <v>0</v>
      </c>
      <c r="AB38" s="15" t="str">
        <f t="shared" si="0"/>
        <v>Вірно</v>
      </c>
      <c r="AC38" s="15" t="str">
        <f t="shared" si="0"/>
        <v>Вірно</v>
      </c>
      <c r="AD38" s="15" t="str">
        <f t="shared" si="1"/>
        <v>Вірно</v>
      </c>
      <c r="AE38" s="15" t="str">
        <f t="shared" si="2"/>
        <v>Вірно</v>
      </c>
      <c r="AF38" s="15" t="str">
        <f t="shared" si="3"/>
        <v>Вірно</v>
      </c>
      <c r="AG38" s="15" t="str">
        <f t="shared" si="4"/>
        <v>Вірно</v>
      </c>
      <c r="AH38" s="15" t="str">
        <f t="shared" si="5"/>
        <v>Вірно</v>
      </c>
      <c r="AI38" s="15" t="str">
        <f t="shared" si="6"/>
        <v>Вірно</v>
      </c>
      <c r="AJ38" s="15" t="str">
        <f t="shared" si="7"/>
        <v>Вірно</v>
      </c>
      <c r="AK38" s="15" t="str">
        <f t="shared" si="8"/>
        <v>Вірно</v>
      </c>
      <c r="AL38" s="15" t="str">
        <f t="shared" si="9"/>
        <v>Вірно</v>
      </c>
      <c r="AM38" s="15" t="str">
        <f t="shared" si="10"/>
        <v>Вірно</v>
      </c>
      <c r="AN38" s="15" t="str">
        <f t="shared" si="11"/>
        <v>Вірно</v>
      </c>
      <c r="AO38" s="15" t="str">
        <f t="shared" si="12"/>
        <v>Вірно</v>
      </c>
      <c r="AP38" s="15" t="str">
        <f t="shared" si="13"/>
        <v>Вірно</v>
      </c>
      <c r="AQ38" s="15" t="str">
        <f t="shared" si="14"/>
        <v>Вірно</v>
      </c>
      <c r="AR38" s="15" t="str">
        <f t="shared" si="15"/>
        <v>Вірно</v>
      </c>
      <c r="AS38" s="15" t="str">
        <f t="shared" si="16"/>
        <v>Вірно</v>
      </c>
      <c r="AT38" s="15" t="str">
        <f t="shared" si="17"/>
        <v>Вірно</v>
      </c>
      <c r="AU38" s="15" t="str">
        <f t="shared" si="18"/>
        <v>Вірно</v>
      </c>
      <c r="AV38" s="15" t="str">
        <f t="shared" si="19"/>
        <v>Вірно</v>
      </c>
    </row>
    <row r="39" spans="1:48" x14ac:dyDescent="0.25">
      <c r="A39" s="65" t="s">
        <v>658</v>
      </c>
      <c r="B39" s="72" t="s">
        <v>209</v>
      </c>
      <c r="C39" s="44" t="s">
        <v>1195</v>
      </c>
      <c r="D39" s="45" t="s">
        <v>63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0</v>
      </c>
      <c r="Q39" s="46">
        <v>0</v>
      </c>
      <c r="R39" s="46">
        <v>0</v>
      </c>
      <c r="S39" s="46">
        <v>0</v>
      </c>
      <c r="T39" s="46">
        <v>0</v>
      </c>
      <c r="U39" s="46">
        <v>0</v>
      </c>
      <c r="V39" s="46">
        <v>0</v>
      </c>
      <c r="W39" s="46">
        <v>0</v>
      </c>
      <c r="X39" s="46">
        <v>0</v>
      </c>
      <c r="Y39" s="46">
        <v>0</v>
      </c>
      <c r="Z39" s="46">
        <v>0</v>
      </c>
      <c r="AB39" s="15" t="str">
        <f t="shared" si="0"/>
        <v>Вірно</v>
      </c>
      <c r="AC39" s="15" t="str">
        <f t="shared" si="0"/>
        <v>Вірно</v>
      </c>
      <c r="AD39" s="15" t="str">
        <f t="shared" si="1"/>
        <v>Вірно</v>
      </c>
      <c r="AE39" s="15" t="str">
        <f t="shared" si="2"/>
        <v>Вірно</v>
      </c>
      <c r="AF39" s="15" t="str">
        <f t="shared" si="3"/>
        <v>Вірно</v>
      </c>
      <c r="AG39" s="15" t="str">
        <f t="shared" si="4"/>
        <v>Вірно</v>
      </c>
      <c r="AH39" s="15" t="str">
        <f t="shared" si="5"/>
        <v>Вірно</v>
      </c>
      <c r="AI39" s="15" t="str">
        <f t="shared" si="6"/>
        <v>Вірно</v>
      </c>
      <c r="AJ39" s="15" t="str">
        <f t="shared" si="7"/>
        <v>Вірно</v>
      </c>
      <c r="AK39" s="15" t="str">
        <f t="shared" si="8"/>
        <v>Вірно</v>
      </c>
      <c r="AL39" s="15" t="str">
        <f t="shared" si="9"/>
        <v>Вірно</v>
      </c>
      <c r="AM39" s="15" t="str">
        <f t="shared" si="10"/>
        <v>Вірно</v>
      </c>
      <c r="AN39" s="15" t="str">
        <f t="shared" si="11"/>
        <v>Вірно</v>
      </c>
      <c r="AO39" s="15" t="str">
        <f t="shared" si="12"/>
        <v>Вірно</v>
      </c>
      <c r="AP39" s="15" t="str">
        <f t="shared" si="13"/>
        <v>Вірно</v>
      </c>
      <c r="AQ39" s="15" t="str">
        <f t="shared" si="14"/>
        <v>Вірно</v>
      </c>
      <c r="AR39" s="15" t="str">
        <f t="shared" si="15"/>
        <v>Вірно</v>
      </c>
      <c r="AS39" s="15" t="str">
        <f t="shared" si="16"/>
        <v>Вірно</v>
      </c>
      <c r="AT39" s="15" t="str">
        <f t="shared" si="17"/>
        <v>Вірно</v>
      </c>
      <c r="AU39" s="15" t="str">
        <f t="shared" si="18"/>
        <v>Вірно</v>
      </c>
      <c r="AV39" s="15" t="str">
        <f t="shared" si="19"/>
        <v>Вірно</v>
      </c>
    </row>
    <row r="40" spans="1:48" x14ac:dyDescent="0.25">
      <c r="A40" s="65" t="s">
        <v>641</v>
      </c>
      <c r="B40" s="72" t="s">
        <v>69</v>
      </c>
      <c r="C40" s="44" t="s">
        <v>255</v>
      </c>
      <c r="D40" s="45" t="s">
        <v>70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6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W40" s="46">
        <v>0</v>
      </c>
      <c r="X40" s="46">
        <v>0</v>
      </c>
      <c r="Y40" s="46">
        <v>0</v>
      </c>
      <c r="Z40" s="46">
        <v>0</v>
      </c>
      <c r="AB40" s="15" t="str">
        <f t="shared" si="0"/>
        <v>Вірно</v>
      </c>
      <c r="AC40" s="15" t="str">
        <f t="shared" si="0"/>
        <v>Вірно</v>
      </c>
      <c r="AD40" s="15" t="str">
        <f t="shared" si="1"/>
        <v>Вірно</v>
      </c>
      <c r="AE40" s="15" t="str">
        <f t="shared" si="2"/>
        <v>Вірно</v>
      </c>
      <c r="AF40" s="15" t="str">
        <f t="shared" si="3"/>
        <v>Вірно</v>
      </c>
      <c r="AG40" s="15" t="str">
        <f t="shared" si="4"/>
        <v>Вірно</v>
      </c>
      <c r="AH40" s="15" t="str">
        <f t="shared" si="5"/>
        <v>Вірно</v>
      </c>
      <c r="AI40" s="15" t="str">
        <f t="shared" si="6"/>
        <v>Вірно</v>
      </c>
      <c r="AJ40" s="15" t="str">
        <f t="shared" si="7"/>
        <v>Вірно</v>
      </c>
      <c r="AK40" s="15" t="str">
        <f t="shared" si="8"/>
        <v>Вірно</v>
      </c>
      <c r="AL40" s="15" t="str">
        <f t="shared" si="9"/>
        <v>Вірно</v>
      </c>
      <c r="AM40" s="15" t="str">
        <f t="shared" si="10"/>
        <v>Вірно</v>
      </c>
      <c r="AN40" s="15" t="str">
        <f t="shared" si="11"/>
        <v>Вірно</v>
      </c>
      <c r="AO40" s="15" t="str">
        <f t="shared" si="12"/>
        <v>Вірно</v>
      </c>
      <c r="AP40" s="15" t="str">
        <f t="shared" si="13"/>
        <v>Вірно</v>
      </c>
      <c r="AQ40" s="15" t="str">
        <f t="shared" si="14"/>
        <v>Вірно</v>
      </c>
      <c r="AR40" s="15" t="str">
        <f t="shared" si="15"/>
        <v>Вірно</v>
      </c>
      <c r="AS40" s="15" t="str">
        <f t="shared" si="16"/>
        <v>Вірно</v>
      </c>
      <c r="AT40" s="15" t="str">
        <f t="shared" si="17"/>
        <v>Вірно</v>
      </c>
      <c r="AU40" s="15" t="str">
        <f t="shared" si="18"/>
        <v>Вірно</v>
      </c>
      <c r="AV40" s="15" t="str">
        <f t="shared" si="19"/>
        <v>Вірно</v>
      </c>
    </row>
    <row r="41" spans="1:48" x14ac:dyDescent="0.25">
      <c r="A41" s="65" t="s">
        <v>642</v>
      </c>
      <c r="B41" s="72" t="s">
        <v>71</v>
      </c>
      <c r="C41" s="44" t="s">
        <v>1196</v>
      </c>
      <c r="D41" s="45" t="s">
        <v>72</v>
      </c>
      <c r="E41" s="46">
        <v>1796</v>
      </c>
      <c r="F41" s="46">
        <v>378</v>
      </c>
      <c r="G41" s="46">
        <v>330</v>
      </c>
      <c r="H41" s="46">
        <v>35</v>
      </c>
      <c r="I41" s="46">
        <v>6</v>
      </c>
      <c r="J41" s="46">
        <v>232</v>
      </c>
      <c r="K41" s="46">
        <v>2</v>
      </c>
      <c r="L41" s="46">
        <v>32</v>
      </c>
      <c r="M41" s="46">
        <v>35</v>
      </c>
      <c r="N41" s="46">
        <v>8</v>
      </c>
      <c r="O41" s="46">
        <v>5</v>
      </c>
      <c r="P41" s="46">
        <v>1</v>
      </c>
      <c r="Q41" s="46">
        <v>288</v>
      </c>
      <c r="R41" s="46">
        <v>69</v>
      </c>
      <c r="S41" s="46">
        <v>5</v>
      </c>
      <c r="T41" s="46">
        <v>50</v>
      </c>
      <c r="U41" s="46">
        <v>2847</v>
      </c>
      <c r="V41" s="46">
        <v>2618</v>
      </c>
      <c r="W41" s="46">
        <v>88</v>
      </c>
      <c r="X41" s="46">
        <v>7</v>
      </c>
      <c r="Y41" s="46">
        <v>1346</v>
      </c>
      <c r="Z41" s="46">
        <v>6</v>
      </c>
      <c r="AB41" s="15" t="str">
        <f t="shared" si="0"/>
        <v>Вірно</v>
      </c>
      <c r="AC41" s="15" t="str">
        <f t="shared" si="0"/>
        <v>Вірно</v>
      </c>
      <c r="AD41" s="15" t="str">
        <f t="shared" si="1"/>
        <v>Вірно</v>
      </c>
      <c r="AE41" s="15" t="str">
        <f t="shared" si="2"/>
        <v>Вірно</v>
      </c>
      <c r="AF41" s="15" t="str">
        <f t="shared" si="3"/>
        <v>Вірно</v>
      </c>
      <c r="AG41" s="15" t="str">
        <f t="shared" si="4"/>
        <v>Вірно</v>
      </c>
      <c r="AH41" s="15" t="str">
        <f t="shared" si="5"/>
        <v>Вірно</v>
      </c>
      <c r="AI41" s="15" t="str">
        <f t="shared" si="6"/>
        <v>Вірно</v>
      </c>
      <c r="AJ41" s="15" t="str">
        <f t="shared" si="7"/>
        <v>Вірно</v>
      </c>
      <c r="AK41" s="15" t="str">
        <f t="shared" si="8"/>
        <v>Вірно</v>
      </c>
      <c r="AL41" s="15" t="str">
        <f t="shared" si="9"/>
        <v>Вірно</v>
      </c>
      <c r="AM41" s="15" t="str">
        <f t="shared" si="10"/>
        <v>Вірно</v>
      </c>
      <c r="AN41" s="15" t="str">
        <f t="shared" si="11"/>
        <v>Вірно</v>
      </c>
      <c r="AO41" s="15" t="str">
        <f t="shared" si="12"/>
        <v>Вірно</v>
      </c>
      <c r="AP41" s="15" t="str">
        <f t="shared" si="13"/>
        <v>Вірно</v>
      </c>
      <c r="AQ41" s="15" t="str">
        <f t="shared" si="14"/>
        <v>Вірно</v>
      </c>
      <c r="AR41" s="15" t="str">
        <f t="shared" si="15"/>
        <v>Вірно</v>
      </c>
      <c r="AS41" s="15" t="str">
        <f t="shared" si="16"/>
        <v>Вірно</v>
      </c>
      <c r="AT41" s="15" t="str">
        <f t="shared" si="17"/>
        <v>Вірно</v>
      </c>
      <c r="AU41" s="15" t="str">
        <f t="shared" si="18"/>
        <v>Вірно</v>
      </c>
      <c r="AV41" s="15" t="str">
        <f t="shared" si="19"/>
        <v>Вірно</v>
      </c>
    </row>
    <row r="42" spans="1:48" x14ac:dyDescent="0.25">
      <c r="A42" s="65" t="s">
        <v>801</v>
      </c>
      <c r="B42" s="92" t="s">
        <v>239</v>
      </c>
      <c r="C42" s="63" t="s">
        <v>258</v>
      </c>
      <c r="D42" s="39" t="s">
        <v>74</v>
      </c>
      <c r="E42" s="40">
        <v>13422</v>
      </c>
      <c r="F42" s="40">
        <v>1665</v>
      </c>
      <c r="G42" s="40">
        <v>1445</v>
      </c>
      <c r="H42" s="40">
        <v>176</v>
      </c>
      <c r="I42" s="40">
        <v>1</v>
      </c>
      <c r="J42" s="40">
        <v>649</v>
      </c>
      <c r="K42" s="40">
        <v>12</v>
      </c>
      <c r="L42" s="40">
        <v>1075</v>
      </c>
      <c r="M42" s="40">
        <v>1612</v>
      </c>
      <c r="N42" s="40">
        <v>2241</v>
      </c>
      <c r="O42" s="40">
        <v>514</v>
      </c>
      <c r="P42" s="40">
        <v>3</v>
      </c>
      <c r="Q42" s="40">
        <v>1591</v>
      </c>
      <c r="R42" s="40">
        <v>163</v>
      </c>
      <c r="S42" s="40">
        <v>29</v>
      </c>
      <c r="T42" s="40">
        <v>362</v>
      </c>
      <c r="U42" s="40">
        <v>25241</v>
      </c>
      <c r="V42" s="40">
        <v>21483</v>
      </c>
      <c r="W42" s="40">
        <v>1670</v>
      </c>
      <c r="X42" s="40">
        <v>3</v>
      </c>
      <c r="Y42" s="40">
        <v>6690</v>
      </c>
      <c r="Z42" s="40">
        <v>510</v>
      </c>
      <c r="AB42" s="18" t="str">
        <f t="shared" si="0"/>
        <v>Вірно</v>
      </c>
      <c r="AC42" s="18" t="str">
        <f t="shared" si="0"/>
        <v>Вірно</v>
      </c>
      <c r="AD42" s="18" t="str">
        <f t="shared" si="1"/>
        <v>Вірно</v>
      </c>
      <c r="AE42" s="18" t="str">
        <f t="shared" si="2"/>
        <v>Вірно</v>
      </c>
      <c r="AF42" s="18" t="str">
        <f t="shared" si="3"/>
        <v>Вірно</v>
      </c>
      <c r="AG42" s="18" t="str">
        <f t="shared" si="4"/>
        <v>Вірно</v>
      </c>
      <c r="AH42" s="18" t="str">
        <f t="shared" si="5"/>
        <v>Вірно</v>
      </c>
      <c r="AI42" s="18" t="str">
        <f t="shared" si="6"/>
        <v>Вірно</v>
      </c>
      <c r="AJ42" s="18" t="str">
        <f t="shared" si="7"/>
        <v>Вірно</v>
      </c>
      <c r="AK42" s="18" t="str">
        <f t="shared" si="8"/>
        <v>Вірно</v>
      </c>
      <c r="AL42" s="18" t="str">
        <f t="shared" si="9"/>
        <v>Вірно</v>
      </c>
      <c r="AM42" s="18" t="str">
        <f t="shared" si="10"/>
        <v>Вірно</v>
      </c>
      <c r="AN42" s="18" t="str">
        <f t="shared" si="11"/>
        <v>Вірно</v>
      </c>
      <c r="AO42" s="18" t="str">
        <f t="shared" si="12"/>
        <v>Вірно</v>
      </c>
      <c r="AP42" s="18" t="str">
        <f t="shared" si="13"/>
        <v>Вірно</v>
      </c>
      <c r="AQ42" s="18" t="str">
        <f t="shared" si="14"/>
        <v>Вірно</v>
      </c>
      <c r="AR42" s="18" t="str">
        <f t="shared" si="15"/>
        <v>Вірно</v>
      </c>
      <c r="AS42" s="18" t="str">
        <f t="shared" si="16"/>
        <v>Вірно</v>
      </c>
      <c r="AT42" s="18" t="str">
        <f t="shared" si="17"/>
        <v>Вірно</v>
      </c>
      <c r="AU42" s="18" t="str">
        <f t="shared" si="18"/>
        <v>Вірно</v>
      </c>
      <c r="AV42" s="18" t="str">
        <f t="shared" si="19"/>
        <v>Вірно</v>
      </c>
    </row>
    <row r="43" spans="1:48" x14ac:dyDescent="0.25">
      <c r="B43" s="132" t="s">
        <v>39</v>
      </c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4"/>
    </row>
    <row r="44" spans="1:48" x14ac:dyDescent="0.25">
      <c r="A44" s="65" t="s">
        <v>659</v>
      </c>
      <c r="B44" s="72" t="s">
        <v>40</v>
      </c>
      <c r="C44" s="44" t="s">
        <v>261</v>
      </c>
      <c r="D44" s="45" t="s">
        <v>1197</v>
      </c>
      <c r="E44" s="46">
        <v>21</v>
      </c>
      <c r="F44" s="46">
        <v>21</v>
      </c>
      <c r="G44" s="46">
        <v>18</v>
      </c>
      <c r="H44" s="46">
        <v>18</v>
      </c>
      <c r="I44" s="46">
        <v>0</v>
      </c>
      <c r="J44" s="46">
        <v>4</v>
      </c>
      <c r="K44" s="46">
        <v>0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6">
        <v>17</v>
      </c>
      <c r="R44" s="46">
        <v>17</v>
      </c>
      <c r="S44" s="46">
        <v>0</v>
      </c>
      <c r="T44" s="46">
        <v>0</v>
      </c>
      <c r="U44" s="46">
        <v>478</v>
      </c>
      <c r="V44" s="46">
        <v>424</v>
      </c>
      <c r="W44" s="46">
        <v>391</v>
      </c>
      <c r="X44" s="46">
        <v>0</v>
      </c>
      <c r="Y44" s="46">
        <v>90</v>
      </c>
      <c r="Z44" s="46">
        <v>0</v>
      </c>
      <c r="AB44" s="15" t="str">
        <f>IF(E44&gt;=F44,"Вірно","Помилка")</f>
        <v>Вірно</v>
      </c>
      <c r="AC44" s="15" t="str">
        <f>IF(F44&gt;=G44,"Вірно","Помилка")</f>
        <v>Вірно</v>
      </c>
      <c r="AD44" s="15" t="str">
        <f>IF(F44&gt;=H44,"Вірно","Помилка")</f>
        <v>Вірно</v>
      </c>
      <c r="AE44" s="15" t="str">
        <f>IF(F44&gt;=I44,"Вірно","Помилка")</f>
        <v>Вірно</v>
      </c>
      <c r="AF44" s="15" t="str">
        <f>IF(F44&gt;=J44,"Вірно","Помилка")</f>
        <v>Вірно</v>
      </c>
      <c r="AG44" s="15" t="str">
        <f>IF(F44&gt;=K44,"Вірно","Помилка")</f>
        <v>Вірно</v>
      </c>
      <c r="AH44" s="15" t="str">
        <f>IF(E44&gt;=L44,"Вірно","Помилка")</f>
        <v>Вірно</v>
      </c>
      <c r="AI44" s="15" t="str">
        <f>IF(E44&gt;=M44,"Вірно","Помилка")</f>
        <v>Вірно</v>
      </c>
      <c r="AJ44" s="15" t="str">
        <f>IF(E44&gt;=N44,"Вірно","Помилка")</f>
        <v>Вірно</v>
      </c>
      <c r="AK44" s="15" t="str">
        <f>IF(E44&gt;=O44,"Вірно","Помилка")</f>
        <v>Вірно</v>
      </c>
      <c r="AL44" s="15" t="str">
        <f>IF(E44&gt;=P44,"Вірно","Помилка")</f>
        <v>Вірно</v>
      </c>
      <c r="AM44" s="15" t="str">
        <f>IF(U44&gt;=V44,"Вірно","Помилка")</f>
        <v>Вірно</v>
      </c>
      <c r="AN44" s="15" t="str">
        <f>IF(U44&gt;=W44,"Вірно","Помилка")</f>
        <v>Вірно</v>
      </c>
      <c r="AO44" s="15" t="str">
        <f>IF(U44&gt;=X44,"Вірно","Помилка")</f>
        <v>Вірно</v>
      </c>
      <c r="AP44" s="15" t="str">
        <f>IF(U44&gt;=Y44,"Вірно","Помилка")</f>
        <v>Вірно</v>
      </c>
      <c r="AQ44" s="15" t="str">
        <f>IF(U44&gt;=Z44,"Вірно","Помилка")</f>
        <v>Вірно</v>
      </c>
      <c r="AR44" s="15" t="str">
        <f>IF(F44&gt;=I44+K44,"Вірно","Помилка")</f>
        <v>Вірно</v>
      </c>
      <c r="AS44" s="15" t="str">
        <f>IF(F44&gt;=J44+K44,"Вірно","Помилка")</f>
        <v>Вірно</v>
      </c>
      <c r="AT44" s="15" t="str">
        <f>IF(Q44&gt;=R44+S44+T44,"Вірно","Помилка")</f>
        <v>Вірно</v>
      </c>
      <c r="AU44" s="15" t="str">
        <f>IF(U44&gt;=X44+Z44,"Вірно","Помилка")</f>
        <v>Вірно</v>
      </c>
      <c r="AV44" s="15" t="str">
        <f>IF(U44&gt;=Y44+Z44,"Вірно","Помилка")</f>
        <v>Вірно</v>
      </c>
    </row>
    <row r="45" spans="1:48" x14ac:dyDescent="0.25">
      <c r="A45" s="65" t="s">
        <v>660</v>
      </c>
      <c r="B45" s="72" t="s">
        <v>42</v>
      </c>
      <c r="C45" s="44" t="s">
        <v>262</v>
      </c>
      <c r="D45" s="45" t="s">
        <v>76</v>
      </c>
      <c r="E45" s="46">
        <v>7855</v>
      </c>
      <c r="F45" s="46">
        <v>1214</v>
      </c>
      <c r="G45" s="46">
        <v>1046</v>
      </c>
      <c r="H45" s="46">
        <v>126</v>
      </c>
      <c r="I45" s="46">
        <v>0</v>
      </c>
      <c r="J45" s="46">
        <v>422</v>
      </c>
      <c r="K45" s="46">
        <v>9</v>
      </c>
      <c r="L45" s="46">
        <v>814</v>
      </c>
      <c r="M45" s="46">
        <v>755</v>
      </c>
      <c r="N45" s="46">
        <v>1487</v>
      </c>
      <c r="O45" s="46">
        <v>326</v>
      </c>
      <c r="P45" s="46">
        <v>3</v>
      </c>
      <c r="Q45" s="46">
        <v>1302</v>
      </c>
      <c r="R45" s="46">
        <v>86</v>
      </c>
      <c r="S45" s="46">
        <v>19</v>
      </c>
      <c r="T45" s="46">
        <v>242</v>
      </c>
      <c r="U45" s="46">
        <v>16564</v>
      </c>
      <c r="V45" s="46">
        <v>13756</v>
      </c>
      <c r="W45" s="46">
        <v>967</v>
      </c>
      <c r="X45" s="46">
        <v>0</v>
      </c>
      <c r="Y45" s="46">
        <v>4098</v>
      </c>
      <c r="Z45" s="46">
        <v>455</v>
      </c>
      <c r="AB45" s="15" t="str">
        <f t="shared" ref="AB45:AC73" si="20">IF(E45&gt;=F45,"Вірно","Помилка")</f>
        <v>Вірно</v>
      </c>
      <c r="AC45" s="15" t="str">
        <f t="shared" si="20"/>
        <v>Вірно</v>
      </c>
      <c r="AD45" s="15" t="str">
        <f t="shared" ref="AD45:AD73" si="21">IF(F45&gt;=H45,"Вірно","Помилка")</f>
        <v>Вірно</v>
      </c>
      <c r="AE45" s="15" t="str">
        <f t="shared" ref="AE45:AE73" si="22">IF(F45&gt;=I45,"Вірно","Помилка")</f>
        <v>Вірно</v>
      </c>
      <c r="AF45" s="15" t="str">
        <f t="shared" ref="AF45:AF73" si="23">IF(F45&gt;=J45,"Вірно","Помилка")</f>
        <v>Вірно</v>
      </c>
      <c r="AG45" s="15" t="str">
        <f t="shared" ref="AG45:AG73" si="24">IF(F45&gt;=K45,"Вірно","Помилка")</f>
        <v>Вірно</v>
      </c>
      <c r="AH45" s="15" t="str">
        <f t="shared" ref="AH45:AH73" si="25">IF(E45&gt;=L45,"Вірно","Помилка")</f>
        <v>Вірно</v>
      </c>
      <c r="AI45" s="15" t="str">
        <f t="shared" ref="AI45:AI73" si="26">IF(E45&gt;=M45,"Вірно","Помилка")</f>
        <v>Вірно</v>
      </c>
      <c r="AJ45" s="15" t="str">
        <f t="shared" ref="AJ45:AJ73" si="27">IF(E45&gt;=N45,"Вірно","Помилка")</f>
        <v>Вірно</v>
      </c>
      <c r="AK45" s="15" t="str">
        <f t="shared" ref="AK45:AK73" si="28">IF(E45&gt;=O45,"Вірно","Помилка")</f>
        <v>Вірно</v>
      </c>
      <c r="AL45" s="15" t="str">
        <f t="shared" ref="AL45:AL73" si="29">IF(E45&gt;=P45,"Вірно","Помилка")</f>
        <v>Вірно</v>
      </c>
      <c r="AM45" s="15" t="str">
        <f t="shared" ref="AM45:AM73" si="30">IF(U45&gt;=V45,"Вірно","Помилка")</f>
        <v>Вірно</v>
      </c>
      <c r="AN45" s="15" t="str">
        <f t="shared" ref="AN45:AN73" si="31">IF(U45&gt;=W45,"Вірно","Помилка")</f>
        <v>Вірно</v>
      </c>
      <c r="AO45" s="15" t="str">
        <f t="shared" ref="AO45:AO73" si="32">IF(U45&gt;=X45,"Вірно","Помилка")</f>
        <v>Вірно</v>
      </c>
      <c r="AP45" s="15" t="str">
        <f t="shared" ref="AP45:AP73" si="33">IF(U45&gt;=Y45,"Вірно","Помилка")</f>
        <v>Вірно</v>
      </c>
      <c r="AQ45" s="15" t="str">
        <f t="shared" ref="AQ45:AQ73" si="34">IF(U45&gt;=Z45,"Вірно","Помилка")</f>
        <v>Вірно</v>
      </c>
      <c r="AR45" s="15" t="str">
        <f t="shared" ref="AR45:AR73" si="35">IF(F45&gt;=I45+K45,"Вірно","Помилка")</f>
        <v>Вірно</v>
      </c>
      <c r="AS45" s="15" t="str">
        <f t="shared" ref="AS45:AS73" si="36">IF(F45&gt;=J45+K45,"Вірно","Помилка")</f>
        <v>Вірно</v>
      </c>
      <c r="AT45" s="15" t="str">
        <f t="shared" ref="AT45:AT73" si="37">IF(Q45&gt;=R45+S45+T45,"Вірно","Помилка")</f>
        <v>Вірно</v>
      </c>
      <c r="AU45" s="15" t="str">
        <f t="shared" ref="AU45:AU73" si="38">IF(U45&gt;=X45+Z45,"Вірно","Помилка")</f>
        <v>Вірно</v>
      </c>
      <c r="AV45" s="15" t="str">
        <f t="shared" ref="AV45:AV73" si="39">IF(U45&gt;=Y45+Z45,"Вірно","Помилка")</f>
        <v>Вірно</v>
      </c>
    </row>
    <row r="46" spans="1:48" x14ac:dyDescent="0.25">
      <c r="A46" s="65" t="s">
        <v>661</v>
      </c>
      <c r="B46" s="72" t="s">
        <v>44</v>
      </c>
      <c r="C46" s="44" t="s">
        <v>263</v>
      </c>
      <c r="D46" s="45" t="s">
        <v>77</v>
      </c>
      <c r="E46" s="46">
        <v>625</v>
      </c>
      <c r="F46" s="46">
        <v>83</v>
      </c>
      <c r="G46" s="46">
        <v>62</v>
      </c>
      <c r="H46" s="46">
        <v>11</v>
      </c>
      <c r="I46" s="46">
        <v>0</v>
      </c>
      <c r="J46" s="46">
        <v>19</v>
      </c>
      <c r="K46" s="46">
        <v>0</v>
      </c>
      <c r="L46" s="46">
        <v>26</v>
      </c>
      <c r="M46" s="46">
        <v>7</v>
      </c>
      <c r="N46" s="46">
        <v>56</v>
      </c>
      <c r="O46" s="46">
        <v>14</v>
      </c>
      <c r="P46" s="46">
        <v>0</v>
      </c>
      <c r="Q46" s="46">
        <v>31</v>
      </c>
      <c r="R46" s="46">
        <v>7</v>
      </c>
      <c r="S46" s="46">
        <v>0</v>
      </c>
      <c r="T46" s="46">
        <v>9</v>
      </c>
      <c r="U46" s="46">
        <v>794</v>
      </c>
      <c r="V46" s="46">
        <v>688</v>
      </c>
      <c r="W46" s="46">
        <v>93</v>
      </c>
      <c r="X46" s="46">
        <v>0</v>
      </c>
      <c r="Y46" s="46">
        <v>371</v>
      </c>
      <c r="Z46" s="46">
        <v>1</v>
      </c>
      <c r="AB46" s="15" t="str">
        <f>IF(E46&gt;=F46,"Вірно","Помилка")</f>
        <v>Вірно</v>
      </c>
      <c r="AC46" s="15" t="str">
        <f>IF(F46&gt;=G46,"Вірно","Помилка")</f>
        <v>Вірно</v>
      </c>
      <c r="AD46" s="15" t="str">
        <f>IF(F46&gt;=H46,"Вірно","Помилка")</f>
        <v>Вірно</v>
      </c>
      <c r="AE46" s="15" t="str">
        <f>IF(F46&gt;=I46,"Вірно","Помилка")</f>
        <v>Вірно</v>
      </c>
      <c r="AF46" s="15" t="str">
        <f>IF(F46&gt;=J46,"Вірно","Помилка")</f>
        <v>Вірно</v>
      </c>
      <c r="AG46" s="15" t="str">
        <f>IF(F46&gt;=K46,"Вірно","Помилка")</f>
        <v>Вірно</v>
      </c>
      <c r="AH46" s="15" t="str">
        <f>IF(E46&gt;=L46,"Вірно","Помилка")</f>
        <v>Вірно</v>
      </c>
      <c r="AI46" s="15" t="str">
        <f>IF(E46&gt;=M46,"Вірно","Помилка")</f>
        <v>Вірно</v>
      </c>
      <c r="AJ46" s="15" t="str">
        <f>IF(E46&gt;=N46,"Вірно","Помилка")</f>
        <v>Вірно</v>
      </c>
      <c r="AK46" s="15" t="str">
        <f>IF(E46&gt;=O46,"Вірно","Помилка")</f>
        <v>Вірно</v>
      </c>
      <c r="AL46" s="15" t="str">
        <f>IF(E46&gt;=P46,"Вірно","Помилка")</f>
        <v>Вірно</v>
      </c>
      <c r="AM46" s="15" t="str">
        <f>IF(U46&gt;=V46,"Вірно","Помилка")</f>
        <v>Вірно</v>
      </c>
      <c r="AN46" s="15" t="str">
        <f>IF(U46&gt;=W46,"Вірно","Помилка")</f>
        <v>Вірно</v>
      </c>
      <c r="AO46" s="15" t="str">
        <f>IF(U46&gt;=X46,"Вірно","Помилка")</f>
        <v>Вірно</v>
      </c>
      <c r="AP46" s="15" t="str">
        <f>IF(U46&gt;=Y46,"Вірно","Помилка")</f>
        <v>Вірно</v>
      </c>
      <c r="AQ46" s="15" t="str">
        <f>IF(U46&gt;=Z46,"Вірно","Помилка")</f>
        <v>Вірно</v>
      </c>
      <c r="AR46" s="15" t="str">
        <f>IF(F46&gt;=I46+K46,"Вірно","Помилка")</f>
        <v>Вірно</v>
      </c>
      <c r="AS46" s="15" t="str">
        <f>IF(F46&gt;=J46+K46,"Вірно","Помилка")</f>
        <v>Вірно</v>
      </c>
      <c r="AT46" s="15" t="str">
        <f>IF(Q46&gt;=R46+S46+T46,"Вірно","Помилка")</f>
        <v>Вірно</v>
      </c>
      <c r="AU46" s="15" t="str">
        <f>IF(U46&gt;=X46+Z46,"Вірно","Помилка")</f>
        <v>Вірно</v>
      </c>
      <c r="AV46" s="15" t="str">
        <f>IF(U46&gt;=Y46+Z46,"Вірно","Помилка")</f>
        <v>Вірно</v>
      </c>
    </row>
    <row r="47" spans="1:48" x14ac:dyDescent="0.25">
      <c r="A47" s="65" t="s">
        <v>662</v>
      </c>
      <c r="B47" s="72" t="s">
        <v>210</v>
      </c>
      <c r="C47" s="44" t="s">
        <v>264</v>
      </c>
      <c r="D47" s="45" t="s">
        <v>77</v>
      </c>
      <c r="E47" s="46">
        <v>3215</v>
      </c>
      <c r="F47" s="46">
        <v>247</v>
      </c>
      <c r="G47" s="46">
        <v>216</v>
      </c>
      <c r="H47" s="46">
        <v>45</v>
      </c>
      <c r="I47" s="46">
        <v>0</v>
      </c>
      <c r="J47" s="46">
        <v>112</v>
      </c>
      <c r="K47" s="46">
        <v>1</v>
      </c>
      <c r="L47" s="46">
        <v>401</v>
      </c>
      <c r="M47" s="46">
        <v>180</v>
      </c>
      <c r="N47" s="46">
        <v>618</v>
      </c>
      <c r="O47" s="46">
        <v>96</v>
      </c>
      <c r="P47" s="46">
        <v>1</v>
      </c>
      <c r="Q47" s="46">
        <v>309</v>
      </c>
      <c r="R47" s="46">
        <v>34</v>
      </c>
      <c r="S47" s="46">
        <v>4</v>
      </c>
      <c r="T47" s="46">
        <v>157</v>
      </c>
      <c r="U47" s="46">
        <v>5525</v>
      </c>
      <c r="V47" s="46">
        <v>4712</v>
      </c>
      <c r="W47" s="46">
        <v>537</v>
      </c>
      <c r="X47" s="46">
        <v>0</v>
      </c>
      <c r="Y47" s="46">
        <v>2225</v>
      </c>
      <c r="Z47" s="46">
        <v>78</v>
      </c>
      <c r="AB47" s="15" t="str">
        <f t="shared" si="20"/>
        <v>Вірно</v>
      </c>
      <c r="AC47" s="15" t="str">
        <f t="shared" si="20"/>
        <v>Вірно</v>
      </c>
      <c r="AD47" s="15" t="str">
        <f t="shared" si="21"/>
        <v>Вірно</v>
      </c>
      <c r="AE47" s="15" t="str">
        <f t="shared" si="22"/>
        <v>Вірно</v>
      </c>
      <c r="AF47" s="15" t="str">
        <f t="shared" si="23"/>
        <v>Вірно</v>
      </c>
      <c r="AG47" s="15" t="str">
        <f t="shared" si="24"/>
        <v>Вірно</v>
      </c>
      <c r="AH47" s="15" t="str">
        <f t="shared" si="25"/>
        <v>Вірно</v>
      </c>
      <c r="AI47" s="15" t="str">
        <f t="shared" si="26"/>
        <v>Вірно</v>
      </c>
      <c r="AJ47" s="15" t="str">
        <f t="shared" si="27"/>
        <v>Вірно</v>
      </c>
      <c r="AK47" s="15" t="str">
        <f t="shared" si="28"/>
        <v>Вірно</v>
      </c>
      <c r="AL47" s="15" t="str">
        <f t="shared" si="29"/>
        <v>Вірно</v>
      </c>
      <c r="AM47" s="15" t="str">
        <f t="shared" si="30"/>
        <v>Вірно</v>
      </c>
      <c r="AN47" s="15" t="str">
        <f t="shared" si="31"/>
        <v>Вірно</v>
      </c>
      <c r="AO47" s="15" t="str">
        <f t="shared" si="32"/>
        <v>Вірно</v>
      </c>
      <c r="AP47" s="15" t="str">
        <f t="shared" si="33"/>
        <v>Вірно</v>
      </c>
      <c r="AQ47" s="15" t="str">
        <f t="shared" si="34"/>
        <v>Вірно</v>
      </c>
      <c r="AR47" s="15" t="str">
        <f t="shared" si="35"/>
        <v>Вірно</v>
      </c>
      <c r="AS47" s="15" t="str">
        <f t="shared" si="36"/>
        <v>Вірно</v>
      </c>
      <c r="AT47" s="15" t="str">
        <f t="shared" si="37"/>
        <v>Вірно</v>
      </c>
      <c r="AU47" s="15" t="str">
        <f t="shared" si="38"/>
        <v>Вірно</v>
      </c>
      <c r="AV47" s="15" t="str">
        <f t="shared" si="39"/>
        <v>Вірно</v>
      </c>
    </row>
    <row r="48" spans="1:48" x14ac:dyDescent="0.25">
      <c r="A48" s="65" t="s">
        <v>663</v>
      </c>
      <c r="B48" s="72" t="s">
        <v>211</v>
      </c>
      <c r="C48" s="44" t="s">
        <v>265</v>
      </c>
      <c r="D48" s="45" t="s">
        <v>77</v>
      </c>
      <c r="E48" s="46">
        <v>12</v>
      </c>
      <c r="F48" s="46">
        <v>12</v>
      </c>
      <c r="G48" s="46">
        <v>7</v>
      </c>
      <c r="H48" s="46">
        <v>2</v>
      </c>
      <c r="I48" s="46">
        <v>0</v>
      </c>
      <c r="J48" s="46">
        <v>4</v>
      </c>
      <c r="K48" s="46">
        <v>0</v>
      </c>
      <c r="L48" s="46">
        <v>6</v>
      </c>
      <c r="M48" s="46">
        <v>0</v>
      </c>
      <c r="N48" s="46">
        <v>1</v>
      </c>
      <c r="O48" s="46">
        <v>0</v>
      </c>
      <c r="P48" s="46">
        <v>1</v>
      </c>
      <c r="Q48" s="46">
        <v>4</v>
      </c>
      <c r="R48" s="46">
        <v>1</v>
      </c>
      <c r="S48" s="46">
        <v>0</v>
      </c>
      <c r="T48" s="46">
        <v>2</v>
      </c>
      <c r="U48" s="46">
        <v>20</v>
      </c>
      <c r="V48" s="46">
        <v>14</v>
      </c>
      <c r="W48" s="46">
        <v>1</v>
      </c>
      <c r="X48" s="46">
        <v>0</v>
      </c>
      <c r="Y48" s="46">
        <v>10</v>
      </c>
      <c r="Z48" s="46">
        <v>0</v>
      </c>
      <c r="AB48" s="15" t="str">
        <f t="shared" si="20"/>
        <v>Вірно</v>
      </c>
      <c r="AC48" s="15" t="str">
        <f t="shared" si="20"/>
        <v>Вірно</v>
      </c>
      <c r="AD48" s="15" t="str">
        <f t="shared" si="21"/>
        <v>Вірно</v>
      </c>
      <c r="AE48" s="15" t="str">
        <f t="shared" si="22"/>
        <v>Вірно</v>
      </c>
      <c r="AF48" s="15" t="str">
        <f t="shared" si="23"/>
        <v>Вірно</v>
      </c>
      <c r="AG48" s="15" t="str">
        <f t="shared" si="24"/>
        <v>Вірно</v>
      </c>
      <c r="AH48" s="15" t="str">
        <f t="shared" si="25"/>
        <v>Вірно</v>
      </c>
      <c r="AI48" s="15" t="str">
        <f t="shared" si="26"/>
        <v>Вірно</v>
      </c>
      <c r="AJ48" s="15" t="str">
        <f t="shared" si="27"/>
        <v>Вірно</v>
      </c>
      <c r="AK48" s="15" t="str">
        <f t="shared" si="28"/>
        <v>Вірно</v>
      </c>
      <c r="AL48" s="15" t="str">
        <f t="shared" si="29"/>
        <v>Вірно</v>
      </c>
      <c r="AM48" s="15" t="str">
        <f t="shared" si="30"/>
        <v>Вірно</v>
      </c>
      <c r="AN48" s="15" t="str">
        <f t="shared" si="31"/>
        <v>Вірно</v>
      </c>
      <c r="AO48" s="15" t="str">
        <f t="shared" si="32"/>
        <v>Вірно</v>
      </c>
      <c r="AP48" s="15" t="str">
        <f t="shared" si="33"/>
        <v>Вірно</v>
      </c>
      <c r="AQ48" s="15" t="str">
        <f t="shared" si="34"/>
        <v>Вірно</v>
      </c>
      <c r="AR48" s="15" t="str">
        <f t="shared" si="35"/>
        <v>Вірно</v>
      </c>
      <c r="AS48" s="15" t="str">
        <f t="shared" si="36"/>
        <v>Вірно</v>
      </c>
      <c r="AT48" s="15" t="str">
        <f t="shared" si="37"/>
        <v>Вірно</v>
      </c>
      <c r="AU48" s="15" t="str">
        <f t="shared" si="38"/>
        <v>Вірно</v>
      </c>
      <c r="AV48" s="15" t="str">
        <f t="shared" si="39"/>
        <v>Вірно</v>
      </c>
    </row>
    <row r="49" spans="1:48" x14ac:dyDescent="0.25">
      <c r="A49" s="65" t="s">
        <v>664</v>
      </c>
      <c r="B49" s="72" t="s">
        <v>212</v>
      </c>
      <c r="C49" s="44" t="s">
        <v>266</v>
      </c>
      <c r="D49" s="45" t="s">
        <v>77</v>
      </c>
      <c r="E49" s="46">
        <v>801</v>
      </c>
      <c r="F49" s="46">
        <v>313</v>
      </c>
      <c r="G49" s="46">
        <v>276</v>
      </c>
      <c r="H49" s="46">
        <v>51</v>
      </c>
      <c r="I49" s="46">
        <v>0</v>
      </c>
      <c r="J49" s="46">
        <v>94</v>
      </c>
      <c r="K49" s="46">
        <v>2</v>
      </c>
      <c r="L49" s="46">
        <v>87</v>
      </c>
      <c r="M49" s="46">
        <v>30</v>
      </c>
      <c r="N49" s="46">
        <v>191</v>
      </c>
      <c r="O49" s="46">
        <v>20</v>
      </c>
      <c r="P49" s="46">
        <v>0</v>
      </c>
      <c r="Q49" s="46">
        <v>764</v>
      </c>
      <c r="R49" s="46">
        <v>1</v>
      </c>
      <c r="S49" s="46">
        <v>9</v>
      </c>
      <c r="T49" s="46">
        <v>29</v>
      </c>
      <c r="U49" s="46">
        <v>1285</v>
      </c>
      <c r="V49" s="46">
        <v>1053</v>
      </c>
      <c r="W49" s="46">
        <v>122</v>
      </c>
      <c r="X49" s="46">
        <v>0</v>
      </c>
      <c r="Y49" s="46">
        <v>300</v>
      </c>
      <c r="Z49" s="46">
        <v>9</v>
      </c>
      <c r="AB49" s="15" t="str">
        <f t="shared" si="20"/>
        <v>Вірно</v>
      </c>
      <c r="AC49" s="15" t="str">
        <f t="shared" si="20"/>
        <v>Вірно</v>
      </c>
      <c r="AD49" s="15" t="str">
        <f t="shared" si="21"/>
        <v>Вірно</v>
      </c>
      <c r="AE49" s="15" t="str">
        <f t="shared" si="22"/>
        <v>Вірно</v>
      </c>
      <c r="AF49" s="15" t="str">
        <f t="shared" si="23"/>
        <v>Вірно</v>
      </c>
      <c r="AG49" s="15" t="str">
        <f t="shared" si="24"/>
        <v>Вірно</v>
      </c>
      <c r="AH49" s="15" t="str">
        <f t="shared" si="25"/>
        <v>Вірно</v>
      </c>
      <c r="AI49" s="15" t="str">
        <f t="shared" si="26"/>
        <v>Вірно</v>
      </c>
      <c r="AJ49" s="15" t="str">
        <f t="shared" si="27"/>
        <v>Вірно</v>
      </c>
      <c r="AK49" s="15" t="str">
        <f t="shared" si="28"/>
        <v>Вірно</v>
      </c>
      <c r="AL49" s="15" t="str">
        <f t="shared" si="29"/>
        <v>Вірно</v>
      </c>
      <c r="AM49" s="15" t="str">
        <f t="shared" si="30"/>
        <v>Вірно</v>
      </c>
      <c r="AN49" s="15" t="str">
        <f t="shared" si="31"/>
        <v>Вірно</v>
      </c>
      <c r="AO49" s="15" t="str">
        <f t="shared" si="32"/>
        <v>Вірно</v>
      </c>
      <c r="AP49" s="15" t="str">
        <f t="shared" si="33"/>
        <v>Вірно</v>
      </c>
      <c r="AQ49" s="15" t="str">
        <f t="shared" si="34"/>
        <v>Вірно</v>
      </c>
      <c r="AR49" s="15" t="str">
        <f t="shared" si="35"/>
        <v>Вірно</v>
      </c>
      <c r="AS49" s="15" t="str">
        <f t="shared" si="36"/>
        <v>Вірно</v>
      </c>
      <c r="AT49" s="15" t="str">
        <f t="shared" si="37"/>
        <v>Вірно</v>
      </c>
      <c r="AU49" s="15" t="str">
        <f t="shared" si="38"/>
        <v>Вірно</v>
      </c>
      <c r="AV49" s="15" t="str">
        <f t="shared" si="39"/>
        <v>Вірно</v>
      </c>
    </row>
    <row r="50" spans="1:48" x14ac:dyDescent="0.25">
      <c r="A50" s="65" t="s">
        <v>665</v>
      </c>
      <c r="B50" s="72" t="s">
        <v>213</v>
      </c>
      <c r="C50" s="44" t="s">
        <v>267</v>
      </c>
      <c r="D50" s="45" t="s">
        <v>77</v>
      </c>
      <c r="E50" s="46">
        <v>115</v>
      </c>
      <c r="F50" s="46">
        <v>41</v>
      </c>
      <c r="G50" s="46">
        <v>32</v>
      </c>
      <c r="H50" s="46">
        <v>7</v>
      </c>
      <c r="I50" s="46">
        <v>0</v>
      </c>
      <c r="J50" s="46">
        <v>17</v>
      </c>
      <c r="K50" s="46">
        <v>1</v>
      </c>
      <c r="L50" s="46">
        <v>1</v>
      </c>
      <c r="M50" s="46">
        <v>2</v>
      </c>
      <c r="N50" s="46">
        <v>7</v>
      </c>
      <c r="O50" s="46">
        <v>0</v>
      </c>
      <c r="P50" s="46">
        <v>0</v>
      </c>
      <c r="Q50" s="46">
        <v>76</v>
      </c>
      <c r="R50" s="46">
        <v>1</v>
      </c>
      <c r="S50" s="46">
        <v>0</v>
      </c>
      <c r="T50" s="46">
        <v>2</v>
      </c>
      <c r="U50" s="46">
        <v>166</v>
      </c>
      <c r="V50" s="46">
        <v>133</v>
      </c>
      <c r="W50" s="46">
        <v>11</v>
      </c>
      <c r="X50" s="46">
        <v>0</v>
      </c>
      <c r="Y50" s="46">
        <v>47</v>
      </c>
      <c r="Z50" s="46">
        <v>1</v>
      </c>
      <c r="AB50" s="15" t="str">
        <f t="shared" si="20"/>
        <v>Вірно</v>
      </c>
      <c r="AC50" s="15" t="str">
        <f t="shared" si="20"/>
        <v>Вірно</v>
      </c>
      <c r="AD50" s="15" t="str">
        <f t="shared" si="21"/>
        <v>Вірно</v>
      </c>
      <c r="AE50" s="15" t="str">
        <f t="shared" si="22"/>
        <v>Вірно</v>
      </c>
      <c r="AF50" s="15" t="str">
        <f t="shared" si="23"/>
        <v>Вірно</v>
      </c>
      <c r="AG50" s="15" t="str">
        <f t="shared" si="24"/>
        <v>Вірно</v>
      </c>
      <c r="AH50" s="15" t="str">
        <f t="shared" si="25"/>
        <v>Вірно</v>
      </c>
      <c r="AI50" s="15" t="str">
        <f t="shared" si="26"/>
        <v>Вірно</v>
      </c>
      <c r="AJ50" s="15" t="str">
        <f t="shared" si="27"/>
        <v>Вірно</v>
      </c>
      <c r="AK50" s="15" t="str">
        <f t="shared" si="28"/>
        <v>Вірно</v>
      </c>
      <c r="AL50" s="15" t="str">
        <f t="shared" si="29"/>
        <v>Вірно</v>
      </c>
      <c r="AM50" s="15" t="str">
        <f t="shared" si="30"/>
        <v>Вірно</v>
      </c>
      <c r="AN50" s="15" t="str">
        <f t="shared" si="31"/>
        <v>Вірно</v>
      </c>
      <c r="AO50" s="15" t="str">
        <f t="shared" si="32"/>
        <v>Вірно</v>
      </c>
      <c r="AP50" s="15" t="str">
        <f t="shared" si="33"/>
        <v>Вірно</v>
      </c>
      <c r="AQ50" s="15" t="str">
        <f t="shared" si="34"/>
        <v>Вірно</v>
      </c>
      <c r="AR50" s="15" t="str">
        <f t="shared" si="35"/>
        <v>Вірно</v>
      </c>
      <c r="AS50" s="15" t="str">
        <f t="shared" si="36"/>
        <v>Вірно</v>
      </c>
      <c r="AT50" s="15" t="str">
        <f t="shared" si="37"/>
        <v>Вірно</v>
      </c>
      <c r="AU50" s="15" t="str">
        <f t="shared" si="38"/>
        <v>Вірно</v>
      </c>
      <c r="AV50" s="15" t="str">
        <f t="shared" si="39"/>
        <v>Вірно</v>
      </c>
    </row>
    <row r="51" spans="1:48" x14ac:dyDescent="0.25">
      <c r="A51" s="65" t="s">
        <v>666</v>
      </c>
      <c r="B51" s="72" t="s">
        <v>214</v>
      </c>
      <c r="C51" s="44" t="s">
        <v>268</v>
      </c>
      <c r="D51" s="45" t="s">
        <v>77</v>
      </c>
      <c r="E51" s="46">
        <v>2</v>
      </c>
      <c r="F51" s="46">
        <v>2</v>
      </c>
      <c r="G51" s="46">
        <v>2</v>
      </c>
      <c r="H51" s="46">
        <v>0</v>
      </c>
      <c r="I51" s="46">
        <v>0</v>
      </c>
      <c r="J51" s="46">
        <v>2</v>
      </c>
      <c r="K51" s="46">
        <v>0</v>
      </c>
      <c r="L51" s="46">
        <v>0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3</v>
      </c>
      <c r="V51" s="46">
        <v>1</v>
      </c>
      <c r="W51" s="46">
        <v>0</v>
      </c>
      <c r="X51" s="46">
        <v>0</v>
      </c>
      <c r="Y51" s="46">
        <v>3</v>
      </c>
      <c r="Z51" s="46">
        <v>0</v>
      </c>
      <c r="AB51" s="15" t="str">
        <f t="shared" si="20"/>
        <v>Вірно</v>
      </c>
      <c r="AC51" s="15" t="str">
        <f t="shared" si="20"/>
        <v>Вірно</v>
      </c>
      <c r="AD51" s="15" t="str">
        <f t="shared" si="21"/>
        <v>Вірно</v>
      </c>
      <c r="AE51" s="15" t="str">
        <f t="shared" si="22"/>
        <v>Вірно</v>
      </c>
      <c r="AF51" s="15" t="str">
        <f t="shared" si="23"/>
        <v>Вірно</v>
      </c>
      <c r="AG51" s="15" t="str">
        <f t="shared" si="24"/>
        <v>Вірно</v>
      </c>
      <c r="AH51" s="15" t="str">
        <f t="shared" si="25"/>
        <v>Вірно</v>
      </c>
      <c r="AI51" s="15" t="str">
        <f t="shared" si="26"/>
        <v>Вірно</v>
      </c>
      <c r="AJ51" s="15" t="str">
        <f t="shared" si="27"/>
        <v>Вірно</v>
      </c>
      <c r="AK51" s="15" t="str">
        <f t="shared" si="28"/>
        <v>Вірно</v>
      </c>
      <c r="AL51" s="15" t="str">
        <f t="shared" si="29"/>
        <v>Вірно</v>
      </c>
      <c r="AM51" s="15" t="str">
        <f t="shared" si="30"/>
        <v>Вірно</v>
      </c>
      <c r="AN51" s="15" t="str">
        <f t="shared" si="31"/>
        <v>Вірно</v>
      </c>
      <c r="AO51" s="15" t="str">
        <f t="shared" si="32"/>
        <v>Вірно</v>
      </c>
      <c r="AP51" s="15" t="str">
        <f t="shared" si="33"/>
        <v>Вірно</v>
      </c>
      <c r="AQ51" s="15" t="str">
        <f t="shared" si="34"/>
        <v>Вірно</v>
      </c>
      <c r="AR51" s="15" t="str">
        <f t="shared" si="35"/>
        <v>Вірно</v>
      </c>
      <c r="AS51" s="15" t="str">
        <f t="shared" si="36"/>
        <v>Вірно</v>
      </c>
      <c r="AT51" s="15" t="str">
        <f t="shared" si="37"/>
        <v>Вірно</v>
      </c>
      <c r="AU51" s="15" t="str">
        <f t="shared" si="38"/>
        <v>Вірно</v>
      </c>
      <c r="AV51" s="15" t="str">
        <f t="shared" si="39"/>
        <v>Вірно</v>
      </c>
    </row>
    <row r="52" spans="1:48" x14ac:dyDescent="0.25">
      <c r="A52" s="65" t="s">
        <v>667</v>
      </c>
      <c r="B52" s="72" t="s">
        <v>234</v>
      </c>
      <c r="C52" s="44" t="s">
        <v>269</v>
      </c>
      <c r="D52" s="45" t="s">
        <v>77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46">
        <v>0</v>
      </c>
      <c r="Q52" s="46">
        <v>0</v>
      </c>
      <c r="R52" s="46">
        <v>0</v>
      </c>
      <c r="S52" s="46">
        <v>0</v>
      </c>
      <c r="T52" s="46">
        <v>0</v>
      </c>
      <c r="U52" s="46">
        <v>0</v>
      </c>
      <c r="V52" s="46">
        <v>0</v>
      </c>
      <c r="W52" s="46">
        <v>0</v>
      </c>
      <c r="X52" s="46">
        <v>0</v>
      </c>
      <c r="Y52" s="46">
        <v>0</v>
      </c>
      <c r="Z52" s="46">
        <v>0</v>
      </c>
      <c r="AB52" s="15" t="str">
        <f t="shared" si="20"/>
        <v>Вірно</v>
      </c>
      <c r="AC52" s="15" t="str">
        <f t="shared" si="20"/>
        <v>Вірно</v>
      </c>
      <c r="AD52" s="15" t="str">
        <f t="shared" si="21"/>
        <v>Вірно</v>
      </c>
      <c r="AE52" s="15" t="str">
        <f t="shared" si="22"/>
        <v>Вірно</v>
      </c>
      <c r="AF52" s="15" t="str">
        <f t="shared" si="23"/>
        <v>Вірно</v>
      </c>
      <c r="AG52" s="15" t="str">
        <f t="shared" si="24"/>
        <v>Вірно</v>
      </c>
      <c r="AH52" s="15" t="str">
        <f t="shared" si="25"/>
        <v>Вірно</v>
      </c>
      <c r="AI52" s="15" t="str">
        <f t="shared" si="26"/>
        <v>Вірно</v>
      </c>
      <c r="AJ52" s="15" t="str">
        <f t="shared" si="27"/>
        <v>Вірно</v>
      </c>
      <c r="AK52" s="15" t="str">
        <f t="shared" si="28"/>
        <v>Вірно</v>
      </c>
      <c r="AL52" s="15" t="str">
        <f t="shared" si="29"/>
        <v>Вірно</v>
      </c>
      <c r="AM52" s="15" t="str">
        <f t="shared" si="30"/>
        <v>Вірно</v>
      </c>
      <c r="AN52" s="15" t="str">
        <f t="shared" si="31"/>
        <v>Вірно</v>
      </c>
      <c r="AO52" s="15" t="str">
        <f t="shared" si="32"/>
        <v>Вірно</v>
      </c>
      <c r="AP52" s="15" t="str">
        <f t="shared" si="33"/>
        <v>Вірно</v>
      </c>
      <c r="AQ52" s="15" t="str">
        <f t="shared" si="34"/>
        <v>Вірно</v>
      </c>
      <c r="AR52" s="15" t="str">
        <f t="shared" si="35"/>
        <v>Вірно</v>
      </c>
      <c r="AS52" s="15" t="str">
        <f t="shared" si="36"/>
        <v>Вірно</v>
      </c>
      <c r="AT52" s="15" t="str">
        <f t="shared" si="37"/>
        <v>Вірно</v>
      </c>
      <c r="AU52" s="15" t="str">
        <f t="shared" si="38"/>
        <v>Вірно</v>
      </c>
      <c r="AV52" s="15" t="str">
        <f t="shared" si="39"/>
        <v>Вірно</v>
      </c>
    </row>
    <row r="53" spans="1:48" x14ac:dyDescent="0.25">
      <c r="A53" s="65" t="s">
        <v>668</v>
      </c>
      <c r="B53" s="72" t="s">
        <v>235</v>
      </c>
      <c r="C53" s="44" t="s">
        <v>270</v>
      </c>
      <c r="D53" s="45" t="s">
        <v>77</v>
      </c>
      <c r="E53" s="46">
        <v>0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M53" s="46">
        <v>0</v>
      </c>
      <c r="N53" s="46">
        <v>0</v>
      </c>
      <c r="O53" s="46">
        <v>0</v>
      </c>
      <c r="P53" s="46">
        <v>0</v>
      </c>
      <c r="Q53" s="46">
        <v>0</v>
      </c>
      <c r="R53" s="46">
        <v>0</v>
      </c>
      <c r="S53" s="46">
        <v>0</v>
      </c>
      <c r="T53" s="46">
        <v>0</v>
      </c>
      <c r="U53" s="46">
        <v>0</v>
      </c>
      <c r="V53" s="46">
        <v>0</v>
      </c>
      <c r="W53" s="46">
        <v>0</v>
      </c>
      <c r="X53" s="46">
        <v>0</v>
      </c>
      <c r="Y53" s="46">
        <v>0</v>
      </c>
      <c r="Z53" s="46">
        <v>0</v>
      </c>
      <c r="AB53" s="15" t="str">
        <f t="shared" si="20"/>
        <v>Вірно</v>
      </c>
      <c r="AC53" s="15" t="str">
        <f t="shared" si="20"/>
        <v>Вірно</v>
      </c>
      <c r="AD53" s="15" t="str">
        <f t="shared" si="21"/>
        <v>Вірно</v>
      </c>
      <c r="AE53" s="15" t="str">
        <f t="shared" si="22"/>
        <v>Вірно</v>
      </c>
      <c r="AF53" s="15" t="str">
        <f t="shared" si="23"/>
        <v>Вірно</v>
      </c>
      <c r="AG53" s="15" t="str">
        <f t="shared" si="24"/>
        <v>Вірно</v>
      </c>
      <c r="AH53" s="15" t="str">
        <f t="shared" si="25"/>
        <v>Вірно</v>
      </c>
      <c r="AI53" s="15" t="str">
        <f t="shared" si="26"/>
        <v>Вірно</v>
      </c>
      <c r="AJ53" s="15" t="str">
        <f t="shared" si="27"/>
        <v>Вірно</v>
      </c>
      <c r="AK53" s="15" t="str">
        <f t="shared" si="28"/>
        <v>Вірно</v>
      </c>
      <c r="AL53" s="15" t="str">
        <f t="shared" si="29"/>
        <v>Вірно</v>
      </c>
      <c r="AM53" s="15" t="str">
        <f t="shared" si="30"/>
        <v>Вірно</v>
      </c>
      <c r="AN53" s="15" t="str">
        <f t="shared" si="31"/>
        <v>Вірно</v>
      </c>
      <c r="AO53" s="15" t="str">
        <f t="shared" si="32"/>
        <v>Вірно</v>
      </c>
      <c r="AP53" s="15" t="str">
        <f t="shared" si="33"/>
        <v>Вірно</v>
      </c>
      <c r="AQ53" s="15" t="str">
        <f t="shared" si="34"/>
        <v>Вірно</v>
      </c>
      <c r="AR53" s="15" t="str">
        <f t="shared" si="35"/>
        <v>Вірно</v>
      </c>
      <c r="AS53" s="15" t="str">
        <f t="shared" si="36"/>
        <v>Вірно</v>
      </c>
      <c r="AT53" s="15" t="str">
        <f t="shared" si="37"/>
        <v>Вірно</v>
      </c>
      <c r="AU53" s="15" t="str">
        <f t="shared" si="38"/>
        <v>Вірно</v>
      </c>
      <c r="AV53" s="15" t="str">
        <f t="shared" si="39"/>
        <v>Вірно</v>
      </c>
    </row>
    <row r="54" spans="1:48" x14ac:dyDescent="0.25">
      <c r="A54" s="65" t="s">
        <v>669</v>
      </c>
      <c r="B54" s="72" t="s">
        <v>217</v>
      </c>
      <c r="C54" s="44" t="s">
        <v>271</v>
      </c>
      <c r="D54" s="45" t="s">
        <v>77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6">
        <v>0</v>
      </c>
      <c r="Q54" s="46">
        <v>0</v>
      </c>
      <c r="R54" s="46">
        <v>0</v>
      </c>
      <c r="S54" s="46">
        <v>0</v>
      </c>
      <c r="T54" s="46">
        <v>0</v>
      </c>
      <c r="U54" s="46">
        <v>0</v>
      </c>
      <c r="V54" s="46">
        <v>0</v>
      </c>
      <c r="W54" s="46">
        <v>0</v>
      </c>
      <c r="X54" s="46">
        <v>0</v>
      </c>
      <c r="Y54" s="46">
        <v>0</v>
      </c>
      <c r="Z54" s="46">
        <v>0</v>
      </c>
      <c r="AB54" s="15" t="str">
        <f t="shared" si="20"/>
        <v>Вірно</v>
      </c>
      <c r="AC54" s="15" t="str">
        <f t="shared" si="20"/>
        <v>Вірно</v>
      </c>
      <c r="AD54" s="15" t="str">
        <f t="shared" si="21"/>
        <v>Вірно</v>
      </c>
      <c r="AE54" s="15" t="str">
        <f t="shared" si="22"/>
        <v>Вірно</v>
      </c>
      <c r="AF54" s="15" t="str">
        <f t="shared" si="23"/>
        <v>Вірно</v>
      </c>
      <c r="AG54" s="15" t="str">
        <f t="shared" si="24"/>
        <v>Вірно</v>
      </c>
      <c r="AH54" s="15" t="str">
        <f t="shared" si="25"/>
        <v>Вірно</v>
      </c>
      <c r="AI54" s="15" t="str">
        <f t="shared" si="26"/>
        <v>Вірно</v>
      </c>
      <c r="AJ54" s="15" t="str">
        <f t="shared" si="27"/>
        <v>Вірно</v>
      </c>
      <c r="AK54" s="15" t="str">
        <f t="shared" si="28"/>
        <v>Вірно</v>
      </c>
      <c r="AL54" s="15" t="str">
        <f t="shared" si="29"/>
        <v>Вірно</v>
      </c>
      <c r="AM54" s="15" t="str">
        <f t="shared" si="30"/>
        <v>Вірно</v>
      </c>
      <c r="AN54" s="15" t="str">
        <f t="shared" si="31"/>
        <v>Вірно</v>
      </c>
      <c r="AO54" s="15" t="str">
        <f t="shared" si="32"/>
        <v>Вірно</v>
      </c>
      <c r="AP54" s="15" t="str">
        <f t="shared" si="33"/>
        <v>Вірно</v>
      </c>
      <c r="AQ54" s="15" t="str">
        <f t="shared" si="34"/>
        <v>Вірно</v>
      </c>
      <c r="AR54" s="15" t="str">
        <f t="shared" si="35"/>
        <v>Вірно</v>
      </c>
      <c r="AS54" s="15" t="str">
        <f t="shared" si="36"/>
        <v>Вірно</v>
      </c>
      <c r="AT54" s="15" t="str">
        <f t="shared" si="37"/>
        <v>Вірно</v>
      </c>
      <c r="AU54" s="15" t="str">
        <f t="shared" si="38"/>
        <v>Вірно</v>
      </c>
      <c r="AV54" s="15" t="str">
        <f t="shared" si="39"/>
        <v>Вірно</v>
      </c>
    </row>
    <row r="55" spans="1:48" x14ac:dyDescent="0.25">
      <c r="A55" s="65" t="s">
        <v>670</v>
      </c>
      <c r="B55" s="72" t="s">
        <v>218</v>
      </c>
      <c r="C55" s="44" t="s">
        <v>272</v>
      </c>
      <c r="D55" s="45" t="s">
        <v>77</v>
      </c>
      <c r="E55" s="46">
        <v>14</v>
      </c>
      <c r="F55" s="46">
        <v>3</v>
      </c>
      <c r="G55" s="46">
        <v>3</v>
      </c>
      <c r="H55" s="46">
        <v>1</v>
      </c>
      <c r="I55" s="46">
        <v>0</v>
      </c>
      <c r="J55" s="46">
        <v>2</v>
      </c>
      <c r="K55" s="46">
        <v>0</v>
      </c>
      <c r="L55" s="46">
        <v>0</v>
      </c>
      <c r="M55" s="46">
        <v>0</v>
      </c>
      <c r="N55" s="46">
        <v>0</v>
      </c>
      <c r="O55" s="46">
        <v>0</v>
      </c>
      <c r="P55" s="46">
        <v>0</v>
      </c>
      <c r="Q55" s="46">
        <v>0</v>
      </c>
      <c r="R55" s="46">
        <v>0</v>
      </c>
      <c r="S55" s="46">
        <v>0</v>
      </c>
      <c r="T55" s="46">
        <v>0</v>
      </c>
      <c r="U55" s="46">
        <v>20</v>
      </c>
      <c r="V55" s="46">
        <v>15</v>
      </c>
      <c r="W55" s="46">
        <v>2</v>
      </c>
      <c r="X55" s="46">
        <v>0</v>
      </c>
      <c r="Y55" s="46">
        <v>11</v>
      </c>
      <c r="Z55" s="46">
        <v>2</v>
      </c>
      <c r="AB55" s="15" t="str">
        <f t="shared" si="20"/>
        <v>Вірно</v>
      </c>
      <c r="AC55" s="15" t="str">
        <f t="shared" si="20"/>
        <v>Вірно</v>
      </c>
      <c r="AD55" s="15" t="str">
        <f t="shared" si="21"/>
        <v>Вірно</v>
      </c>
      <c r="AE55" s="15" t="str">
        <f t="shared" si="22"/>
        <v>Вірно</v>
      </c>
      <c r="AF55" s="15" t="str">
        <f t="shared" si="23"/>
        <v>Вірно</v>
      </c>
      <c r="AG55" s="15" t="str">
        <f t="shared" si="24"/>
        <v>Вірно</v>
      </c>
      <c r="AH55" s="15" t="str">
        <f t="shared" si="25"/>
        <v>Вірно</v>
      </c>
      <c r="AI55" s="15" t="str">
        <f t="shared" si="26"/>
        <v>Вірно</v>
      </c>
      <c r="AJ55" s="15" t="str">
        <f t="shared" si="27"/>
        <v>Вірно</v>
      </c>
      <c r="AK55" s="15" t="str">
        <f t="shared" si="28"/>
        <v>Вірно</v>
      </c>
      <c r="AL55" s="15" t="str">
        <f t="shared" si="29"/>
        <v>Вірно</v>
      </c>
      <c r="AM55" s="15" t="str">
        <f t="shared" si="30"/>
        <v>Вірно</v>
      </c>
      <c r="AN55" s="15" t="str">
        <f t="shared" si="31"/>
        <v>Вірно</v>
      </c>
      <c r="AO55" s="15" t="str">
        <f t="shared" si="32"/>
        <v>Вірно</v>
      </c>
      <c r="AP55" s="15" t="str">
        <f t="shared" si="33"/>
        <v>Вірно</v>
      </c>
      <c r="AQ55" s="15" t="str">
        <f t="shared" si="34"/>
        <v>Вірно</v>
      </c>
      <c r="AR55" s="15" t="str">
        <f t="shared" si="35"/>
        <v>Вірно</v>
      </c>
      <c r="AS55" s="15" t="str">
        <f t="shared" si="36"/>
        <v>Вірно</v>
      </c>
      <c r="AT55" s="15" t="str">
        <f t="shared" si="37"/>
        <v>Вірно</v>
      </c>
      <c r="AU55" s="15" t="str">
        <f t="shared" si="38"/>
        <v>Вірно</v>
      </c>
      <c r="AV55" s="15" t="str">
        <f t="shared" si="39"/>
        <v>Вірно</v>
      </c>
    </row>
    <row r="56" spans="1:48" x14ac:dyDescent="0.25">
      <c r="A56" s="65" t="s">
        <v>789</v>
      </c>
      <c r="B56" s="72" t="s">
        <v>219</v>
      </c>
      <c r="C56" s="44" t="s">
        <v>1198</v>
      </c>
      <c r="D56" s="45" t="s">
        <v>77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  <c r="O56" s="46">
        <v>0</v>
      </c>
      <c r="P56" s="46">
        <v>0</v>
      </c>
      <c r="Q56" s="46">
        <v>0</v>
      </c>
      <c r="R56" s="46">
        <v>0</v>
      </c>
      <c r="S56" s="46">
        <v>0</v>
      </c>
      <c r="T56" s="46">
        <v>0</v>
      </c>
      <c r="U56" s="46">
        <v>18</v>
      </c>
      <c r="V56" s="46">
        <v>15</v>
      </c>
      <c r="W56" s="46">
        <v>1</v>
      </c>
      <c r="X56" s="46">
        <v>0</v>
      </c>
      <c r="Y56" s="46">
        <v>11</v>
      </c>
      <c r="Z56" s="46">
        <v>0</v>
      </c>
      <c r="AB56" s="15" t="str">
        <f t="shared" si="20"/>
        <v>Вірно</v>
      </c>
      <c r="AC56" s="15" t="str">
        <f t="shared" si="20"/>
        <v>Вірно</v>
      </c>
      <c r="AD56" s="15" t="str">
        <f t="shared" si="21"/>
        <v>Вірно</v>
      </c>
      <c r="AE56" s="15" t="str">
        <f t="shared" si="22"/>
        <v>Вірно</v>
      </c>
      <c r="AF56" s="15" t="str">
        <f t="shared" si="23"/>
        <v>Вірно</v>
      </c>
      <c r="AG56" s="15" t="str">
        <f t="shared" si="24"/>
        <v>Вірно</v>
      </c>
      <c r="AH56" s="15" t="str">
        <f t="shared" si="25"/>
        <v>Вірно</v>
      </c>
      <c r="AI56" s="15" t="str">
        <f t="shared" si="26"/>
        <v>Вірно</v>
      </c>
      <c r="AJ56" s="15" t="str">
        <f t="shared" si="27"/>
        <v>Вірно</v>
      </c>
      <c r="AK56" s="15" t="str">
        <f t="shared" si="28"/>
        <v>Вірно</v>
      </c>
      <c r="AL56" s="15" t="str">
        <f t="shared" si="29"/>
        <v>Вірно</v>
      </c>
      <c r="AM56" s="15" t="str">
        <f t="shared" si="30"/>
        <v>Вірно</v>
      </c>
      <c r="AN56" s="15" t="str">
        <f t="shared" si="31"/>
        <v>Вірно</v>
      </c>
      <c r="AO56" s="15" t="str">
        <f t="shared" si="32"/>
        <v>Вірно</v>
      </c>
      <c r="AP56" s="15" t="str">
        <f t="shared" si="33"/>
        <v>Вірно</v>
      </c>
      <c r="AQ56" s="15" t="str">
        <f t="shared" si="34"/>
        <v>Вірно</v>
      </c>
      <c r="AR56" s="15" t="str">
        <f t="shared" si="35"/>
        <v>Вірно</v>
      </c>
      <c r="AS56" s="15" t="str">
        <f t="shared" si="36"/>
        <v>Вірно</v>
      </c>
      <c r="AT56" s="15" t="str">
        <f t="shared" si="37"/>
        <v>Вірно</v>
      </c>
      <c r="AU56" s="15" t="str">
        <f t="shared" si="38"/>
        <v>Вірно</v>
      </c>
      <c r="AV56" s="15" t="str">
        <f t="shared" si="39"/>
        <v>Вірно</v>
      </c>
    </row>
    <row r="57" spans="1:48" x14ac:dyDescent="0.25">
      <c r="A57" s="65" t="s">
        <v>671</v>
      </c>
      <c r="B57" s="72" t="s">
        <v>46</v>
      </c>
      <c r="C57" s="44" t="s">
        <v>273</v>
      </c>
      <c r="D57" s="45" t="s">
        <v>78</v>
      </c>
      <c r="E57" s="46">
        <v>4</v>
      </c>
      <c r="F57" s="46">
        <v>2</v>
      </c>
      <c r="G57" s="46">
        <v>2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0</v>
      </c>
      <c r="U57" s="46">
        <v>5</v>
      </c>
      <c r="V57" s="46">
        <v>4</v>
      </c>
      <c r="W57" s="46">
        <v>0</v>
      </c>
      <c r="X57" s="46">
        <v>0</v>
      </c>
      <c r="Y57" s="46">
        <v>0</v>
      </c>
      <c r="Z57" s="46">
        <v>0</v>
      </c>
      <c r="AB57" s="15" t="str">
        <f t="shared" si="20"/>
        <v>Вірно</v>
      </c>
      <c r="AC57" s="15" t="str">
        <f t="shared" si="20"/>
        <v>Вірно</v>
      </c>
      <c r="AD57" s="15" t="str">
        <f t="shared" si="21"/>
        <v>Вірно</v>
      </c>
      <c r="AE57" s="15" t="str">
        <f t="shared" si="22"/>
        <v>Вірно</v>
      </c>
      <c r="AF57" s="15" t="str">
        <f t="shared" si="23"/>
        <v>Вірно</v>
      </c>
      <c r="AG57" s="15" t="str">
        <f t="shared" si="24"/>
        <v>Вірно</v>
      </c>
      <c r="AH57" s="15" t="str">
        <f t="shared" si="25"/>
        <v>Вірно</v>
      </c>
      <c r="AI57" s="15" t="str">
        <f t="shared" si="26"/>
        <v>Вірно</v>
      </c>
      <c r="AJ57" s="15" t="str">
        <f t="shared" si="27"/>
        <v>Вірно</v>
      </c>
      <c r="AK57" s="15" t="str">
        <f t="shared" si="28"/>
        <v>Вірно</v>
      </c>
      <c r="AL57" s="15" t="str">
        <f t="shared" si="29"/>
        <v>Вірно</v>
      </c>
      <c r="AM57" s="15" t="str">
        <f t="shared" si="30"/>
        <v>Вірно</v>
      </c>
      <c r="AN57" s="15" t="str">
        <f t="shared" si="31"/>
        <v>Вірно</v>
      </c>
      <c r="AO57" s="15" t="str">
        <f t="shared" si="32"/>
        <v>Вірно</v>
      </c>
      <c r="AP57" s="15" t="str">
        <f t="shared" si="33"/>
        <v>Вірно</v>
      </c>
      <c r="AQ57" s="15" t="str">
        <f t="shared" si="34"/>
        <v>Вірно</v>
      </c>
      <c r="AR57" s="15" t="str">
        <f t="shared" si="35"/>
        <v>Вірно</v>
      </c>
      <c r="AS57" s="15" t="str">
        <f t="shared" si="36"/>
        <v>Вірно</v>
      </c>
      <c r="AT57" s="15" t="str">
        <f t="shared" si="37"/>
        <v>Вірно</v>
      </c>
      <c r="AU57" s="15" t="str">
        <f t="shared" si="38"/>
        <v>Вірно</v>
      </c>
      <c r="AV57" s="15" t="str">
        <f t="shared" si="39"/>
        <v>Вірно</v>
      </c>
    </row>
    <row r="58" spans="1:48" x14ac:dyDescent="0.25">
      <c r="A58" s="65" t="s">
        <v>673</v>
      </c>
      <c r="B58" s="72" t="s">
        <v>197</v>
      </c>
      <c r="C58" s="44" t="s">
        <v>274</v>
      </c>
      <c r="D58" s="45" t="s">
        <v>80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  <c r="L58" s="46">
        <v>0</v>
      </c>
      <c r="M58" s="46">
        <v>0</v>
      </c>
      <c r="N58" s="46">
        <v>0</v>
      </c>
      <c r="O58" s="46">
        <v>0</v>
      </c>
      <c r="P58" s="46">
        <v>0</v>
      </c>
      <c r="Q58" s="46">
        <v>0</v>
      </c>
      <c r="R58" s="46">
        <v>0</v>
      </c>
      <c r="S58" s="46">
        <v>0</v>
      </c>
      <c r="T58" s="46">
        <v>0</v>
      </c>
      <c r="U58" s="46">
        <v>2</v>
      </c>
      <c r="V58" s="46">
        <v>2</v>
      </c>
      <c r="W58" s="46">
        <v>0</v>
      </c>
      <c r="X58" s="46">
        <v>0</v>
      </c>
      <c r="Y58" s="46">
        <v>2</v>
      </c>
      <c r="Z58" s="46">
        <v>0</v>
      </c>
      <c r="AB58" s="15" t="str">
        <f t="shared" si="20"/>
        <v>Вірно</v>
      </c>
      <c r="AC58" s="15" t="str">
        <f t="shared" si="20"/>
        <v>Вірно</v>
      </c>
      <c r="AD58" s="15" t="str">
        <f t="shared" si="21"/>
        <v>Вірно</v>
      </c>
      <c r="AE58" s="15" t="str">
        <f t="shared" si="22"/>
        <v>Вірно</v>
      </c>
      <c r="AF58" s="15" t="str">
        <f t="shared" si="23"/>
        <v>Вірно</v>
      </c>
      <c r="AG58" s="15" t="str">
        <f t="shared" si="24"/>
        <v>Вірно</v>
      </c>
      <c r="AH58" s="15" t="str">
        <f t="shared" si="25"/>
        <v>Вірно</v>
      </c>
      <c r="AI58" s="15" t="str">
        <f t="shared" si="26"/>
        <v>Вірно</v>
      </c>
      <c r="AJ58" s="15" t="str">
        <f t="shared" si="27"/>
        <v>Вірно</v>
      </c>
      <c r="AK58" s="15" t="str">
        <f t="shared" si="28"/>
        <v>Вірно</v>
      </c>
      <c r="AL58" s="15" t="str">
        <f t="shared" si="29"/>
        <v>Вірно</v>
      </c>
      <c r="AM58" s="15" t="str">
        <f t="shared" si="30"/>
        <v>Вірно</v>
      </c>
      <c r="AN58" s="15" t="str">
        <f t="shared" si="31"/>
        <v>Вірно</v>
      </c>
      <c r="AO58" s="15" t="str">
        <f t="shared" si="32"/>
        <v>Вірно</v>
      </c>
      <c r="AP58" s="15" t="str">
        <f t="shared" si="33"/>
        <v>Вірно</v>
      </c>
      <c r="AQ58" s="15" t="str">
        <f t="shared" si="34"/>
        <v>Вірно</v>
      </c>
      <c r="AR58" s="15" t="str">
        <f t="shared" si="35"/>
        <v>Вірно</v>
      </c>
      <c r="AS58" s="15" t="str">
        <f t="shared" si="36"/>
        <v>Вірно</v>
      </c>
      <c r="AT58" s="15" t="str">
        <f t="shared" si="37"/>
        <v>Вірно</v>
      </c>
      <c r="AU58" s="15" t="str">
        <f t="shared" si="38"/>
        <v>Вірно</v>
      </c>
      <c r="AV58" s="15" t="str">
        <f t="shared" si="39"/>
        <v>Вірно</v>
      </c>
    </row>
    <row r="59" spans="1:48" x14ac:dyDescent="0.25">
      <c r="A59" s="65" t="s">
        <v>674</v>
      </c>
      <c r="B59" s="72" t="s">
        <v>52</v>
      </c>
      <c r="C59" s="44" t="s">
        <v>275</v>
      </c>
      <c r="D59" s="45" t="s">
        <v>81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46">
        <v>0</v>
      </c>
      <c r="W59" s="46">
        <v>0</v>
      </c>
      <c r="X59" s="46">
        <v>0</v>
      </c>
      <c r="Y59" s="46">
        <v>0</v>
      </c>
      <c r="Z59" s="46">
        <v>0</v>
      </c>
      <c r="AB59" s="15" t="str">
        <f t="shared" si="20"/>
        <v>Вірно</v>
      </c>
      <c r="AC59" s="15" t="str">
        <f t="shared" si="20"/>
        <v>Вірно</v>
      </c>
      <c r="AD59" s="15" t="str">
        <f t="shared" si="21"/>
        <v>Вірно</v>
      </c>
      <c r="AE59" s="15" t="str">
        <f t="shared" si="22"/>
        <v>Вірно</v>
      </c>
      <c r="AF59" s="15" t="str">
        <f t="shared" si="23"/>
        <v>Вірно</v>
      </c>
      <c r="AG59" s="15" t="str">
        <f t="shared" si="24"/>
        <v>Вірно</v>
      </c>
      <c r="AH59" s="15" t="str">
        <f t="shared" si="25"/>
        <v>Вірно</v>
      </c>
      <c r="AI59" s="15" t="str">
        <f t="shared" si="26"/>
        <v>Вірно</v>
      </c>
      <c r="AJ59" s="15" t="str">
        <f t="shared" si="27"/>
        <v>Вірно</v>
      </c>
      <c r="AK59" s="15" t="str">
        <f t="shared" si="28"/>
        <v>Вірно</v>
      </c>
      <c r="AL59" s="15" t="str">
        <f t="shared" si="29"/>
        <v>Вірно</v>
      </c>
      <c r="AM59" s="15" t="str">
        <f t="shared" si="30"/>
        <v>Вірно</v>
      </c>
      <c r="AN59" s="15" t="str">
        <f t="shared" si="31"/>
        <v>Вірно</v>
      </c>
      <c r="AO59" s="15" t="str">
        <f t="shared" si="32"/>
        <v>Вірно</v>
      </c>
      <c r="AP59" s="15" t="str">
        <f t="shared" si="33"/>
        <v>Вірно</v>
      </c>
      <c r="AQ59" s="15" t="str">
        <f t="shared" si="34"/>
        <v>Вірно</v>
      </c>
      <c r="AR59" s="15" t="str">
        <f t="shared" si="35"/>
        <v>Вірно</v>
      </c>
      <c r="AS59" s="15" t="str">
        <f t="shared" si="36"/>
        <v>Вірно</v>
      </c>
      <c r="AT59" s="15" t="str">
        <f t="shared" si="37"/>
        <v>Вірно</v>
      </c>
      <c r="AU59" s="15" t="str">
        <f t="shared" si="38"/>
        <v>Вірно</v>
      </c>
      <c r="AV59" s="15" t="str">
        <f t="shared" si="39"/>
        <v>Вірно</v>
      </c>
    </row>
    <row r="60" spans="1:48" x14ac:dyDescent="0.25">
      <c r="A60" s="65" t="s">
        <v>675</v>
      </c>
      <c r="B60" s="72" t="s">
        <v>204</v>
      </c>
      <c r="C60" s="44" t="s">
        <v>276</v>
      </c>
      <c r="D60" s="45" t="s">
        <v>81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  <c r="L60" s="46">
        <v>0</v>
      </c>
      <c r="M60" s="46">
        <v>0</v>
      </c>
      <c r="N60" s="46">
        <v>0</v>
      </c>
      <c r="O60" s="46">
        <v>0</v>
      </c>
      <c r="P60" s="46">
        <v>0</v>
      </c>
      <c r="Q60" s="46">
        <v>0</v>
      </c>
      <c r="R60" s="46">
        <v>0</v>
      </c>
      <c r="S60" s="46">
        <v>0</v>
      </c>
      <c r="T60" s="46">
        <v>0</v>
      </c>
      <c r="U60" s="46">
        <v>0</v>
      </c>
      <c r="V60" s="46">
        <v>0</v>
      </c>
      <c r="W60" s="46">
        <v>0</v>
      </c>
      <c r="X60" s="46">
        <v>0</v>
      </c>
      <c r="Y60" s="46">
        <v>0</v>
      </c>
      <c r="Z60" s="46">
        <v>0</v>
      </c>
      <c r="AB60" s="15" t="str">
        <f t="shared" si="20"/>
        <v>Вірно</v>
      </c>
      <c r="AC60" s="15" t="str">
        <f t="shared" si="20"/>
        <v>Вірно</v>
      </c>
      <c r="AD60" s="15" t="str">
        <f t="shared" si="21"/>
        <v>Вірно</v>
      </c>
      <c r="AE60" s="15" t="str">
        <f t="shared" si="22"/>
        <v>Вірно</v>
      </c>
      <c r="AF60" s="15" t="str">
        <f t="shared" si="23"/>
        <v>Вірно</v>
      </c>
      <c r="AG60" s="15" t="str">
        <f t="shared" si="24"/>
        <v>Вірно</v>
      </c>
      <c r="AH60" s="15" t="str">
        <f t="shared" si="25"/>
        <v>Вірно</v>
      </c>
      <c r="AI60" s="15" t="str">
        <f t="shared" si="26"/>
        <v>Вірно</v>
      </c>
      <c r="AJ60" s="15" t="str">
        <f t="shared" si="27"/>
        <v>Вірно</v>
      </c>
      <c r="AK60" s="15" t="str">
        <f t="shared" si="28"/>
        <v>Вірно</v>
      </c>
      <c r="AL60" s="15" t="str">
        <f t="shared" si="29"/>
        <v>Вірно</v>
      </c>
      <c r="AM60" s="15" t="str">
        <f t="shared" si="30"/>
        <v>Вірно</v>
      </c>
      <c r="AN60" s="15" t="str">
        <f t="shared" si="31"/>
        <v>Вірно</v>
      </c>
      <c r="AO60" s="15" t="str">
        <f t="shared" si="32"/>
        <v>Вірно</v>
      </c>
      <c r="AP60" s="15" t="str">
        <f t="shared" si="33"/>
        <v>Вірно</v>
      </c>
      <c r="AQ60" s="15" t="str">
        <f t="shared" si="34"/>
        <v>Вірно</v>
      </c>
      <c r="AR60" s="15" t="str">
        <f t="shared" si="35"/>
        <v>Вірно</v>
      </c>
      <c r="AS60" s="15" t="str">
        <f t="shared" si="36"/>
        <v>Вірно</v>
      </c>
      <c r="AT60" s="15" t="str">
        <f t="shared" si="37"/>
        <v>Вірно</v>
      </c>
      <c r="AU60" s="15" t="str">
        <f t="shared" si="38"/>
        <v>Вірно</v>
      </c>
      <c r="AV60" s="15" t="str">
        <f t="shared" si="39"/>
        <v>Вірно</v>
      </c>
    </row>
    <row r="61" spans="1:48" x14ac:dyDescent="0.25">
      <c r="A61" s="65" t="s">
        <v>676</v>
      </c>
      <c r="B61" s="72" t="s">
        <v>54</v>
      </c>
      <c r="C61" s="44" t="s">
        <v>277</v>
      </c>
      <c r="D61" s="45" t="s">
        <v>82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46">
        <v>0</v>
      </c>
      <c r="Q61" s="46">
        <v>0</v>
      </c>
      <c r="R61" s="46">
        <v>0</v>
      </c>
      <c r="S61" s="46">
        <v>0</v>
      </c>
      <c r="T61" s="46">
        <v>0</v>
      </c>
      <c r="U61" s="46">
        <v>0</v>
      </c>
      <c r="V61" s="46">
        <v>0</v>
      </c>
      <c r="W61" s="46">
        <v>0</v>
      </c>
      <c r="X61" s="46">
        <v>0</v>
      </c>
      <c r="Y61" s="46">
        <v>0</v>
      </c>
      <c r="Z61" s="46">
        <v>0</v>
      </c>
      <c r="AB61" s="15" t="str">
        <f t="shared" si="20"/>
        <v>Вірно</v>
      </c>
      <c r="AC61" s="15" t="str">
        <f t="shared" si="20"/>
        <v>Вірно</v>
      </c>
      <c r="AD61" s="15" t="str">
        <f t="shared" si="21"/>
        <v>Вірно</v>
      </c>
      <c r="AE61" s="15" t="str">
        <f t="shared" si="22"/>
        <v>Вірно</v>
      </c>
      <c r="AF61" s="15" t="str">
        <f t="shared" si="23"/>
        <v>Вірно</v>
      </c>
      <c r="AG61" s="15" t="str">
        <f t="shared" si="24"/>
        <v>Вірно</v>
      </c>
      <c r="AH61" s="15" t="str">
        <f t="shared" si="25"/>
        <v>Вірно</v>
      </c>
      <c r="AI61" s="15" t="str">
        <f t="shared" si="26"/>
        <v>Вірно</v>
      </c>
      <c r="AJ61" s="15" t="str">
        <f t="shared" si="27"/>
        <v>Вірно</v>
      </c>
      <c r="AK61" s="15" t="str">
        <f t="shared" si="28"/>
        <v>Вірно</v>
      </c>
      <c r="AL61" s="15" t="str">
        <f t="shared" si="29"/>
        <v>Вірно</v>
      </c>
      <c r="AM61" s="15" t="str">
        <f t="shared" si="30"/>
        <v>Вірно</v>
      </c>
      <c r="AN61" s="15" t="str">
        <f t="shared" si="31"/>
        <v>Вірно</v>
      </c>
      <c r="AO61" s="15" t="str">
        <f t="shared" si="32"/>
        <v>Вірно</v>
      </c>
      <c r="AP61" s="15" t="str">
        <f t="shared" si="33"/>
        <v>Вірно</v>
      </c>
      <c r="AQ61" s="15" t="str">
        <f t="shared" si="34"/>
        <v>Вірно</v>
      </c>
      <c r="AR61" s="15" t="str">
        <f t="shared" si="35"/>
        <v>Вірно</v>
      </c>
      <c r="AS61" s="15" t="str">
        <f t="shared" si="36"/>
        <v>Вірно</v>
      </c>
      <c r="AT61" s="15" t="str">
        <f t="shared" si="37"/>
        <v>Вірно</v>
      </c>
      <c r="AU61" s="15" t="str">
        <f t="shared" si="38"/>
        <v>Вірно</v>
      </c>
      <c r="AV61" s="15" t="str">
        <f t="shared" si="39"/>
        <v>Вірно</v>
      </c>
    </row>
    <row r="62" spans="1:48" x14ac:dyDescent="0.25">
      <c r="A62" s="65" t="s">
        <v>677</v>
      </c>
      <c r="B62" s="72" t="s">
        <v>56</v>
      </c>
      <c r="C62" s="44" t="s">
        <v>278</v>
      </c>
      <c r="D62" s="45" t="s">
        <v>83</v>
      </c>
      <c r="E62" s="46">
        <v>125</v>
      </c>
      <c r="F62" s="46">
        <v>20</v>
      </c>
      <c r="G62" s="46">
        <v>16</v>
      </c>
      <c r="H62" s="46">
        <v>3</v>
      </c>
      <c r="I62" s="46">
        <v>0</v>
      </c>
      <c r="J62" s="46">
        <v>14</v>
      </c>
      <c r="K62" s="46">
        <v>0</v>
      </c>
      <c r="L62" s="46">
        <v>12</v>
      </c>
      <c r="M62" s="46">
        <v>14</v>
      </c>
      <c r="N62" s="46">
        <v>16</v>
      </c>
      <c r="O62" s="46">
        <v>2</v>
      </c>
      <c r="P62" s="46">
        <v>0</v>
      </c>
      <c r="Q62" s="46">
        <v>13</v>
      </c>
      <c r="R62" s="46">
        <v>5</v>
      </c>
      <c r="S62" s="46">
        <v>0</v>
      </c>
      <c r="T62" s="46">
        <v>2</v>
      </c>
      <c r="U62" s="46">
        <v>185</v>
      </c>
      <c r="V62" s="46">
        <v>145</v>
      </c>
      <c r="W62" s="46">
        <v>14</v>
      </c>
      <c r="X62" s="46">
        <v>0</v>
      </c>
      <c r="Y62" s="46">
        <v>63</v>
      </c>
      <c r="Z62" s="46">
        <v>0</v>
      </c>
      <c r="AB62" s="15" t="str">
        <f t="shared" si="20"/>
        <v>Вірно</v>
      </c>
      <c r="AC62" s="15" t="str">
        <f t="shared" si="20"/>
        <v>Вірно</v>
      </c>
      <c r="AD62" s="15" t="str">
        <f t="shared" si="21"/>
        <v>Вірно</v>
      </c>
      <c r="AE62" s="15" t="str">
        <f t="shared" si="22"/>
        <v>Вірно</v>
      </c>
      <c r="AF62" s="15" t="str">
        <f t="shared" si="23"/>
        <v>Вірно</v>
      </c>
      <c r="AG62" s="15" t="str">
        <f t="shared" si="24"/>
        <v>Вірно</v>
      </c>
      <c r="AH62" s="15" t="str">
        <f t="shared" si="25"/>
        <v>Вірно</v>
      </c>
      <c r="AI62" s="15" t="str">
        <f t="shared" si="26"/>
        <v>Вірно</v>
      </c>
      <c r="AJ62" s="15" t="str">
        <f t="shared" si="27"/>
        <v>Вірно</v>
      </c>
      <c r="AK62" s="15" t="str">
        <f t="shared" si="28"/>
        <v>Вірно</v>
      </c>
      <c r="AL62" s="15" t="str">
        <f t="shared" si="29"/>
        <v>Вірно</v>
      </c>
      <c r="AM62" s="15" t="str">
        <f t="shared" si="30"/>
        <v>Вірно</v>
      </c>
      <c r="AN62" s="15" t="str">
        <f t="shared" si="31"/>
        <v>Вірно</v>
      </c>
      <c r="AO62" s="15" t="str">
        <f t="shared" si="32"/>
        <v>Вірно</v>
      </c>
      <c r="AP62" s="15" t="str">
        <f t="shared" si="33"/>
        <v>Вірно</v>
      </c>
      <c r="AQ62" s="15" t="str">
        <f t="shared" si="34"/>
        <v>Вірно</v>
      </c>
      <c r="AR62" s="15" t="str">
        <f t="shared" si="35"/>
        <v>Вірно</v>
      </c>
      <c r="AS62" s="15" t="str">
        <f t="shared" si="36"/>
        <v>Вірно</v>
      </c>
      <c r="AT62" s="15" t="str">
        <f t="shared" si="37"/>
        <v>Вірно</v>
      </c>
      <c r="AU62" s="15" t="str">
        <f t="shared" si="38"/>
        <v>Вірно</v>
      </c>
      <c r="AV62" s="15" t="str">
        <f t="shared" si="39"/>
        <v>Вірно</v>
      </c>
    </row>
    <row r="63" spans="1:48" x14ac:dyDescent="0.25">
      <c r="A63" s="65" t="s">
        <v>678</v>
      </c>
      <c r="B63" s="72" t="s">
        <v>58</v>
      </c>
      <c r="C63" s="44" t="s">
        <v>279</v>
      </c>
      <c r="D63" s="45" t="s">
        <v>84</v>
      </c>
      <c r="E63" s="46">
        <v>1</v>
      </c>
      <c r="F63" s="46">
        <v>1</v>
      </c>
      <c r="G63" s="46">
        <v>1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O63" s="46">
        <v>0</v>
      </c>
      <c r="P63" s="46">
        <v>0</v>
      </c>
      <c r="Q63" s="46">
        <v>1</v>
      </c>
      <c r="R63" s="46">
        <v>1</v>
      </c>
      <c r="S63" s="46">
        <v>0</v>
      </c>
      <c r="T63" s="46">
        <v>0</v>
      </c>
      <c r="U63" s="46">
        <v>4</v>
      </c>
      <c r="V63" s="46">
        <v>2</v>
      </c>
      <c r="W63" s="46">
        <v>0</v>
      </c>
      <c r="X63" s="46">
        <v>0</v>
      </c>
      <c r="Y63" s="46">
        <v>4</v>
      </c>
      <c r="Z63" s="46">
        <v>0</v>
      </c>
      <c r="AB63" s="15" t="str">
        <f t="shared" si="20"/>
        <v>Вірно</v>
      </c>
      <c r="AC63" s="15" t="str">
        <f t="shared" si="20"/>
        <v>Вірно</v>
      </c>
      <c r="AD63" s="15" t="str">
        <f t="shared" si="21"/>
        <v>Вірно</v>
      </c>
      <c r="AE63" s="15" t="str">
        <f t="shared" si="22"/>
        <v>Вірно</v>
      </c>
      <c r="AF63" s="15" t="str">
        <f t="shared" si="23"/>
        <v>Вірно</v>
      </c>
      <c r="AG63" s="15" t="str">
        <f t="shared" si="24"/>
        <v>Вірно</v>
      </c>
      <c r="AH63" s="15" t="str">
        <f t="shared" si="25"/>
        <v>Вірно</v>
      </c>
      <c r="AI63" s="15" t="str">
        <f t="shared" si="26"/>
        <v>Вірно</v>
      </c>
      <c r="AJ63" s="15" t="str">
        <f t="shared" si="27"/>
        <v>Вірно</v>
      </c>
      <c r="AK63" s="15" t="str">
        <f t="shared" si="28"/>
        <v>Вірно</v>
      </c>
      <c r="AL63" s="15" t="str">
        <f t="shared" si="29"/>
        <v>Вірно</v>
      </c>
      <c r="AM63" s="15" t="str">
        <f t="shared" si="30"/>
        <v>Вірно</v>
      </c>
      <c r="AN63" s="15" t="str">
        <f t="shared" si="31"/>
        <v>Вірно</v>
      </c>
      <c r="AO63" s="15" t="str">
        <f t="shared" si="32"/>
        <v>Вірно</v>
      </c>
      <c r="AP63" s="15" t="str">
        <f t="shared" si="33"/>
        <v>Вірно</v>
      </c>
      <c r="AQ63" s="15" t="str">
        <f t="shared" si="34"/>
        <v>Вірно</v>
      </c>
      <c r="AR63" s="15" t="str">
        <f t="shared" si="35"/>
        <v>Вірно</v>
      </c>
      <c r="AS63" s="15" t="str">
        <f t="shared" si="36"/>
        <v>Вірно</v>
      </c>
      <c r="AT63" s="15" t="str">
        <f t="shared" si="37"/>
        <v>Вірно</v>
      </c>
      <c r="AU63" s="15" t="str">
        <f t="shared" si="38"/>
        <v>Вірно</v>
      </c>
      <c r="AV63" s="15" t="str">
        <f t="shared" si="39"/>
        <v>Вірно</v>
      </c>
    </row>
    <row r="64" spans="1:48" x14ac:dyDescent="0.25">
      <c r="A64" s="65" t="s">
        <v>679</v>
      </c>
      <c r="B64" s="72" t="s">
        <v>205</v>
      </c>
      <c r="C64" s="44" t="s">
        <v>280</v>
      </c>
      <c r="D64" s="45" t="s">
        <v>84</v>
      </c>
      <c r="E64" s="46">
        <v>2</v>
      </c>
      <c r="F64" s="46">
        <v>2</v>
      </c>
      <c r="G64" s="46">
        <v>2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6">
        <v>0</v>
      </c>
      <c r="N64" s="46">
        <v>0</v>
      </c>
      <c r="O64" s="46">
        <v>0</v>
      </c>
      <c r="P64" s="46">
        <v>0</v>
      </c>
      <c r="Q64" s="46">
        <v>2</v>
      </c>
      <c r="R64" s="46">
        <v>0</v>
      </c>
      <c r="S64" s="46">
        <v>0</v>
      </c>
      <c r="T64" s="46">
        <v>2</v>
      </c>
      <c r="U64" s="46">
        <v>20</v>
      </c>
      <c r="V64" s="46">
        <v>10</v>
      </c>
      <c r="W64" s="46">
        <v>0</v>
      </c>
      <c r="X64" s="46">
        <v>0</v>
      </c>
      <c r="Y64" s="46">
        <v>6</v>
      </c>
      <c r="Z64" s="46">
        <v>0</v>
      </c>
      <c r="AB64" s="15" t="str">
        <f t="shared" si="20"/>
        <v>Вірно</v>
      </c>
      <c r="AC64" s="15" t="str">
        <f t="shared" si="20"/>
        <v>Вірно</v>
      </c>
      <c r="AD64" s="15" t="str">
        <f t="shared" si="21"/>
        <v>Вірно</v>
      </c>
      <c r="AE64" s="15" t="str">
        <f t="shared" si="22"/>
        <v>Вірно</v>
      </c>
      <c r="AF64" s="15" t="str">
        <f t="shared" si="23"/>
        <v>Вірно</v>
      </c>
      <c r="AG64" s="15" t="str">
        <f t="shared" si="24"/>
        <v>Вірно</v>
      </c>
      <c r="AH64" s="15" t="str">
        <f t="shared" si="25"/>
        <v>Вірно</v>
      </c>
      <c r="AI64" s="15" t="str">
        <f t="shared" si="26"/>
        <v>Вірно</v>
      </c>
      <c r="AJ64" s="15" t="str">
        <f t="shared" si="27"/>
        <v>Вірно</v>
      </c>
      <c r="AK64" s="15" t="str">
        <f t="shared" si="28"/>
        <v>Вірно</v>
      </c>
      <c r="AL64" s="15" t="str">
        <f t="shared" si="29"/>
        <v>Вірно</v>
      </c>
      <c r="AM64" s="15" t="str">
        <f t="shared" si="30"/>
        <v>Вірно</v>
      </c>
      <c r="AN64" s="15" t="str">
        <f t="shared" si="31"/>
        <v>Вірно</v>
      </c>
      <c r="AO64" s="15" t="str">
        <f t="shared" si="32"/>
        <v>Вірно</v>
      </c>
      <c r="AP64" s="15" t="str">
        <f t="shared" si="33"/>
        <v>Вірно</v>
      </c>
      <c r="AQ64" s="15" t="str">
        <f t="shared" si="34"/>
        <v>Вірно</v>
      </c>
      <c r="AR64" s="15" t="str">
        <f t="shared" si="35"/>
        <v>Вірно</v>
      </c>
      <c r="AS64" s="15" t="str">
        <f t="shared" si="36"/>
        <v>Вірно</v>
      </c>
      <c r="AT64" s="15" t="str">
        <f t="shared" si="37"/>
        <v>Вірно</v>
      </c>
      <c r="AU64" s="15" t="str">
        <f t="shared" si="38"/>
        <v>Вірно</v>
      </c>
      <c r="AV64" s="15" t="str">
        <f t="shared" si="39"/>
        <v>Вірно</v>
      </c>
    </row>
    <row r="65" spans="1:48" x14ac:dyDescent="0.25">
      <c r="A65" s="65" t="s">
        <v>680</v>
      </c>
      <c r="B65" s="72" t="s">
        <v>236</v>
      </c>
      <c r="C65" s="44" t="s">
        <v>281</v>
      </c>
      <c r="D65" s="45" t="s">
        <v>84</v>
      </c>
      <c r="E65" s="46">
        <v>0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46">
        <v>0</v>
      </c>
      <c r="N65" s="46">
        <v>0</v>
      </c>
      <c r="O65" s="46">
        <v>0</v>
      </c>
      <c r="P65" s="46">
        <v>0</v>
      </c>
      <c r="Q65" s="46">
        <v>0</v>
      </c>
      <c r="R65" s="46">
        <v>0</v>
      </c>
      <c r="S65" s="46">
        <v>0</v>
      </c>
      <c r="T65" s="46">
        <v>0</v>
      </c>
      <c r="U65" s="46">
        <v>0</v>
      </c>
      <c r="V65" s="46">
        <v>0</v>
      </c>
      <c r="W65" s="46">
        <v>0</v>
      </c>
      <c r="X65" s="46">
        <v>0</v>
      </c>
      <c r="Y65" s="46">
        <v>0</v>
      </c>
      <c r="Z65" s="46">
        <v>0</v>
      </c>
      <c r="AB65" s="15" t="str">
        <f t="shared" si="20"/>
        <v>Вірно</v>
      </c>
      <c r="AC65" s="15" t="str">
        <f t="shared" si="20"/>
        <v>Вірно</v>
      </c>
      <c r="AD65" s="15" t="str">
        <f t="shared" si="21"/>
        <v>Вірно</v>
      </c>
      <c r="AE65" s="15" t="str">
        <f t="shared" si="22"/>
        <v>Вірно</v>
      </c>
      <c r="AF65" s="15" t="str">
        <f t="shared" si="23"/>
        <v>Вірно</v>
      </c>
      <c r="AG65" s="15" t="str">
        <f t="shared" si="24"/>
        <v>Вірно</v>
      </c>
      <c r="AH65" s="15" t="str">
        <f t="shared" si="25"/>
        <v>Вірно</v>
      </c>
      <c r="AI65" s="15" t="str">
        <f t="shared" si="26"/>
        <v>Вірно</v>
      </c>
      <c r="AJ65" s="15" t="str">
        <f t="shared" si="27"/>
        <v>Вірно</v>
      </c>
      <c r="AK65" s="15" t="str">
        <f t="shared" si="28"/>
        <v>Вірно</v>
      </c>
      <c r="AL65" s="15" t="str">
        <f t="shared" si="29"/>
        <v>Вірно</v>
      </c>
      <c r="AM65" s="15" t="str">
        <f t="shared" si="30"/>
        <v>Вірно</v>
      </c>
      <c r="AN65" s="15" t="str">
        <f t="shared" si="31"/>
        <v>Вірно</v>
      </c>
      <c r="AO65" s="15" t="str">
        <f t="shared" si="32"/>
        <v>Вірно</v>
      </c>
      <c r="AP65" s="15" t="str">
        <f t="shared" si="33"/>
        <v>Вірно</v>
      </c>
      <c r="AQ65" s="15" t="str">
        <f t="shared" si="34"/>
        <v>Вірно</v>
      </c>
      <c r="AR65" s="15" t="str">
        <f t="shared" si="35"/>
        <v>Вірно</v>
      </c>
      <c r="AS65" s="15" t="str">
        <f t="shared" si="36"/>
        <v>Вірно</v>
      </c>
      <c r="AT65" s="15" t="str">
        <f t="shared" si="37"/>
        <v>Вірно</v>
      </c>
      <c r="AU65" s="15" t="str">
        <f t="shared" si="38"/>
        <v>Вірно</v>
      </c>
      <c r="AV65" s="15" t="str">
        <f t="shared" si="39"/>
        <v>Вірно</v>
      </c>
    </row>
    <row r="66" spans="1:48" x14ac:dyDescent="0.25">
      <c r="A66" s="65" t="s">
        <v>681</v>
      </c>
      <c r="B66" s="72" t="s">
        <v>60</v>
      </c>
      <c r="C66" s="44" t="s">
        <v>282</v>
      </c>
      <c r="D66" s="45" t="s">
        <v>85</v>
      </c>
      <c r="E66" s="46">
        <v>0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6">
        <v>0</v>
      </c>
      <c r="Q66" s="46">
        <v>0</v>
      </c>
      <c r="R66" s="46">
        <v>0</v>
      </c>
      <c r="S66" s="46">
        <v>0</v>
      </c>
      <c r="T66" s="46">
        <v>0</v>
      </c>
      <c r="U66" s="46">
        <v>0</v>
      </c>
      <c r="V66" s="46">
        <v>0</v>
      </c>
      <c r="W66" s="46">
        <v>0</v>
      </c>
      <c r="X66" s="46">
        <v>0</v>
      </c>
      <c r="Y66" s="46">
        <v>0</v>
      </c>
      <c r="Z66" s="46">
        <v>0</v>
      </c>
      <c r="AB66" s="15" t="str">
        <f t="shared" si="20"/>
        <v>Вірно</v>
      </c>
      <c r="AC66" s="15" t="str">
        <f t="shared" si="20"/>
        <v>Вірно</v>
      </c>
      <c r="AD66" s="15" t="str">
        <f t="shared" si="21"/>
        <v>Вірно</v>
      </c>
      <c r="AE66" s="15" t="str">
        <f t="shared" si="22"/>
        <v>Вірно</v>
      </c>
      <c r="AF66" s="15" t="str">
        <f t="shared" si="23"/>
        <v>Вірно</v>
      </c>
      <c r="AG66" s="15" t="str">
        <f t="shared" si="24"/>
        <v>Вірно</v>
      </c>
      <c r="AH66" s="15" t="str">
        <f t="shared" si="25"/>
        <v>Вірно</v>
      </c>
      <c r="AI66" s="15" t="str">
        <f t="shared" si="26"/>
        <v>Вірно</v>
      </c>
      <c r="AJ66" s="15" t="str">
        <f t="shared" si="27"/>
        <v>Вірно</v>
      </c>
      <c r="AK66" s="15" t="str">
        <f t="shared" si="28"/>
        <v>Вірно</v>
      </c>
      <c r="AL66" s="15" t="str">
        <f t="shared" si="29"/>
        <v>Вірно</v>
      </c>
      <c r="AM66" s="15" t="str">
        <f t="shared" si="30"/>
        <v>Вірно</v>
      </c>
      <c r="AN66" s="15" t="str">
        <f t="shared" si="31"/>
        <v>Вірно</v>
      </c>
      <c r="AO66" s="15" t="str">
        <f t="shared" si="32"/>
        <v>Вірно</v>
      </c>
      <c r="AP66" s="15" t="str">
        <f t="shared" si="33"/>
        <v>Вірно</v>
      </c>
      <c r="AQ66" s="15" t="str">
        <f t="shared" si="34"/>
        <v>Вірно</v>
      </c>
      <c r="AR66" s="15" t="str">
        <f t="shared" si="35"/>
        <v>Вірно</v>
      </c>
      <c r="AS66" s="15" t="str">
        <f t="shared" si="36"/>
        <v>Вірно</v>
      </c>
      <c r="AT66" s="15" t="str">
        <f t="shared" si="37"/>
        <v>Вірно</v>
      </c>
      <c r="AU66" s="15" t="str">
        <f t="shared" si="38"/>
        <v>Вірно</v>
      </c>
      <c r="AV66" s="15" t="str">
        <f t="shared" si="39"/>
        <v>Вірно</v>
      </c>
    </row>
    <row r="67" spans="1:48" x14ac:dyDescent="0.25">
      <c r="A67" s="65" t="s">
        <v>682</v>
      </c>
      <c r="B67" s="72" t="s">
        <v>62</v>
      </c>
      <c r="C67" s="44" t="s">
        <v>283</v>
      </c>
      <c r="D67" s="45" t="s">
        <v>86</v>
      </c>
      <c r="E67" s="46">
        <v>0</v>
      </c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  <c r="L67" s="46">
        <v>0</v>
      </c>
      <c r="M67" s="46">
        <v>0</v>
      </c>
      <c r="N67" s="46">
        <v>0</v>
      </c>
      <c r="O67" s="46">
        <v>0</v>
      </c>
      <c r="P67" s="46">
        <v>0</v>
      </c>
      <c r="Q67" s="46">
        <v>0</v>
      </c>
      <c r="R67" s="46">
        <v>0</v>
      </c>
      <c r="S67" s="46">
        <v>0</v>
      </c>
      <c r="T67" s="46">
        <v>0</v>
      </c>
      <c r="U67" s="46">
        <v>0</v>
      </c>
      <c r="V67" s="46">
        <v>0</v>
      </c>
      <c r="W67" s="46">
        <v>0</v>
      </c>
      <c r="X67" s="46">
        <v>0</v>
      </c>
      <c r="Y67" s="46">
        <v>0</v>
      </c>
      <c r="Z67" s="46">
        <v>0</v>
      </c>
      <c r="AB67" s="15" t="str">
        <f t="shared" si="20"/>
        <v>Вірно</v>
      </c>
      <c r="AC67" s="15" t="str">
        <f t="shared" si="20"/>
        <v>Вірно</v>
      </c>
      <c r="AD67" s="15" t="str">
        <f t="shared" si="21"/>
        <v>Вірно</v>
      </c>
      <c r="AE67" s="15" t="str">
        <f t="shared" si="22"/>
        <v>Вірно</v>
      </c>
      <c r="AF67" s="15" t="str">
        <f t="shared" si="23"/>
        <v>Вірно</v>
      </c>
      <c r="AG67" s="15" t="str">
        <f t="shared" si="24"/>
        <v>Вірно</v>
      </c>
      <c r="AH67" s="15" t="str">
        <f t="shared" si="25"/>
        <v>Вірно</v>
      </c>
      <c r="AI67" s="15" t="str">
        <f t="shared" si="26"/>
        <v>Вірно</v>
      </c>
      <c r="AJ67" s="15" t="str">
        <f t="shared" si="27"/>
        <v>Вірно</v>
      </c>
      <c r="AK67" s="15" t="str">
        <f t="shared" si="28"/>
        <v>Вірно</v>
      </c>
      <c r="AL67" s="15" t="str">
        <f t="shared" si="29"/>
        <v>Вірно</v>
      </c>
      <c r="AM67" s="15" t="str">
        <f t="shared" si="30"/>
        <v>Вірно</v>
      </c>
      <c r="AN67" s="15" t="str">
        <f t="shared" si="31"/>
        <v>Вірно</v>
      </c>
      <c r="AO67" s="15" t="str">
        <f t="shared" si="32"/>
        <v>Вірно</v>
      </c>
      <c r="AP67" s="15" t="str">
        <f t="shared" si="33"/>
        <v>Вірно</v>
      </c>
      <c r="AQ67" s="15" t="str">
        <f t="shared" si="34"/>
        <v>Вірно</v>
      </c>
      <c r="AR67" s="15" t="str">
        <f t="shared" si="35"/>
        <v>Вірно</v>
      </c>
      <c r="AS67" s="15" t="str">
        <f t="shared" si="36"/>
        <v>Вірно</v>
      </c>
      <c r="AT67" s="15" t="str">
        <f t="shared" si="37"/>
        <v>Вірно</v>
      </c>
      <c r="AU67" s="15" t="str">
        <f t="shared" si="38"/>
        <v>Вірно</v>
      </c>
      <c r="AV67" s="15" t="str">
        <f t="shared" si="39"/>
        <v>Вірно</v>
      </c>
    </row>
    <row r="68" spans="1:48" x14ac:dyDescent="0.25">
      <c r="A68" s="65" t="s">
        <v>683</v>
      </c>
      <c r="B68" s="72" t="s">
        <v>207</v>
      </c>
      <c r="C68" s="44" t="s">
        <v>284</v>
      </c>
      <c r="D68" s="45" t="s">
        <v>86</v>
      </c>
      <c r="E68" s="46">
        <v>0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6">
        <v>0</v>
      </c>
      <c r="Q68" s="46">
        <v>0</v>
      </c>
      <c r="R68" s="46">
        <v>0</v>
      </c>
      <c r="S68" s="46">
        <v>0</v>
      </c>
      <c r="T68" s="46">
        <v>0</v>
      </c>
      <c r="U68" s="46">
        <v>0</v>
      </c>
      <c r="V68" s="46">
        <v>0</v>
      </c>
      <c r="W68" s="46">
        <v>0</v>
      </c>
      <c r="X68" s="46">
        <v>0</v>
      </c>
      <c r="Y68" s="46">
        <v>0</v>
      </c>
      <c r="Z68" s="46">
        <v>0</v>
      </c>
      <c r="AB68" s="15" t="str">
        <f t="shared" si="20"/>
        <v>Вірно</v>
      </c>
      <c r="AC68" s="15" t="str">
        <f t="shared" si="20"/>
        <v>Вірно</v>
      </c>
      <c r="AD68" s="15" t="str">
        <f t="shared" si="21"/>
        <v>Вірно</v>
      </c>
      <c r="AE68" s="15" t="str">
        <f t="shared" si="22"/>
        <v>Вірно</v>
      </c>
      <c r="AF68" s="15" t="str">
        <f t="shared" si="23"/>
        <v>Вірно</v>
      </c>
      <c r="AG68" s="15" t="str">
        <f t="shared" si="24"/>
        <v>Вірно</v>
      </c>
      <c r="AH68" s="15" t="str">
        <f t="shared" si="25"/>
        <v>Вірно</v>
      </c>
      <c r="AI68" s="15" t="str">
        <f t="shared" si="26"/>
        <v>Вірно</v>
      </c>
      <c r="AJ68" s="15" t="str">
        <f t="shared" si="27"/>
        <v>Вірно</v>
      </c>
      <c r="AK68" s="15" t="str">
        <f t="shared" si="28"/>
        <v>Вірно</v>
      </c>
      <c r="AL68" s="15" t="str">
        <f t="shared" si="29"/>
        <v>Вірно</v>
      </c>
      <c r="AM68" s="15" t="str">
        <f t="shared" si="30"/>
        <v>Вірно</v>
      </c>
      <c r="AN68" s="15" t="str">
        <f t="shared" si="31"/>
        <v>Вірно</v>
      </c>
      <c r="AO68" s="15" t="str">
        <f t="shared" si="32"/>
        <v>Вірно</v>
      </c>
      <c r="AP68" s="15" t="str">
        <f t="shared" si="33"/>
        <v>Вірно</v>
      </c>
      <c r="AQ68" s="15" t="str">
        <f t="shared" si="34"/>
        <v>Вірно</v>
      </c>
      <c r="AR68" s="15" t="str">
        <f t="shared" si="35"/>
        <v>Вірно</v>
      </c>
      <c r="AS68" s="15" t="str">
        <f t="shared" si="36"/>
        <v>Вірно</v>
      </c>
      <c r="AT68" s="15" t="str">
        <f t="shared" si="37"/>
        <v>Вірно</v>
      </c>
      <c r="AU68" s="15" t="str">
        <f t="shared" si="38"/>
        <v>Вірно</v>
      </c>
      <c r="AV68" s="15" t="str">
        <f t="shared" si="39"/>
        <v>Вірно</v>
      </c>
    </row>
    <row r="69" spans="1:48" x14ac:dyDescent="0.25">
      <c r="A69" s="65" t="s">
        <v>684</v>
      </c>
      <c r="B69" s="72" t="s">
        <v>237</v>
      </c>
      <c r="C69" s="44" t="s">
        <v>1199</v>
      </c>
      <c r="D69" s="45" t="s">
        <v>86</v>
      </c>
      <c r="E69" s="46">
        <v>0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  <c r="L69" s="46">
        <v>0</v>
      </c>
      <c r="M69" s="46">
        <v>0</v>
      </c>
      <c r="N69" s="46">
        <v>0</v>
      </c>
      <c r="O69" s="46">
        <v>0</v>
      </c>
      <c r="P69" s="46">
        <v>0</v>
      </c>
      <c r="Q69" s="46">
        <v>0</v>
      </c>
      <c r="R69" s="46">
        <v>0</v>
      </c>
      <c r="S69" s="46">
        <v>0</v>
      </c>
      <c r="T69" s="46">
        <v>0</v>
      </c>
      <c r="U69" s="46">
        <v>0</v>
      </c>
      <c r="V69" s="46">
        <v>0</v>
      </c>
      <c r="W69" s="46">
        <v>0</v>
      </c>
      <c r="X69" s="46">
        <v>0</v>
      </c>
      <c r="Y69" s="46">
        <v>0</v>
      </c>
      <c r="Z69" s="46">
        <v>0</v>
      </c>
      <c r="AB69" s="15" t="str">
        <f t="shared" si="20"/>
        <v>Вірно</v>
      </c>
      <c r="AC69" s="15" t="str">
        <f t="shared" si="20"/>
        <v>Вірно</v>
      </c>
      <c r="AD69" s="15" t="str">
        <f t="shared" si="21"/>
        <v>Вірно</v>
      </c>
      <c r="AE69" s="15" t="str">
        <f t="shared" si="22"/>
        <v>Вірно</v>
      </c>
      <c r="AF69" s="15" t="str">
        <f t="shared" si="23"/>
        <v>Вірно</v>
      </c>
      <c r="AG69" s="15" t="str">
        <f t="shared" si="24"/>
        <v>Вірно</v>
      </c>
      <c r="AH69" s="15" t="str">
        <f t="shared" si="25"/>
        <v>Вірно</v>
      </c>
      <c r="AI69" s="15" t="str">
        <f t="shared" si="26"/>
        <v>Вірно</v>
      </c>
      <c r="AJ69" s="15" t="str">
        <f t="shared" si="27"/>
        <v>Вірно</v>
      </c>
      <c r="AK69" s="15" t="str">
        <f t="shared" si="28"/>
        <v>Вірно</v>
      </c>
      <c r="AL69" s="15" t="str">
        <f t="shared" si="29"/>
        <v>Вірно</v>
      </c>
      <c r="AM69" s="15" t="str">
        <f t="shared" si="30"/>
        <v>Вірно</v>
      </c>
      <c r="AN69" s="15" t="str">
        <f t="shared" si="31"/>
        <v>Вірно</v>
      </c>
      <c r="AO69" s="15" t="str">
        <f t="shared" si="32"/>
        <v>Вірно</v>
      </c>
      <c r="AP69" s="15" t="str">
        <f t="shared" si="33"/>
        <v>Вірно</v>
      </c>
      <c r="AQ69" s="15" t="str">
        <f t="shared" si="34"/>
        <v>Вірно</v>
      </c>
      <c r="AR69" s="15" t="str">
        <f t="shared" si="35"/>
        <v>Вірно</v>
      </c>
      <c r="AS69" s="15" t="str">
        <f t="shared" si="36"/>
        <v>Вірно</v>
      </c>
      <c r="AT69" s="15" t="str">
        <f t="shared" si="37"/>
        <v>Вірно</v>
      </c>
      <c r="AU69" s="15" t="str">
        <f t="shared" si="38"/>
        <v>Вірно</v>
      </c>
      <c r="AV69" s="15" t="str">
        <f t="shared" si="39"/>
        <v>Вірно</v>
      </c>
    </row>
    <row r="70" spans="1:48" x14ac:dyDescent="0.25">
      <c r="A70" s="65" t="s">
        <v>685</v>
      </c>
      <c r="B70" s="72" t="s">
        <v>209</v>
      </c>
      <c r="C70" s="44" t="s">
        <v>1200</v>
      </c>
      <c r="D70" s="45" t="s">
        <v>86</v>
      </c>
      <c r="E70" s="46">
        <v>0</v>
      </c>
      <c r="F70" s="46">
        <v>0</v>
      </c>
      <c r="G70" s="46">
        <v>0</v>
      </c>
      <c r="H70" s="46">
        <v>0</v>
      </c>
      <c r="I70" s="46">
        <v>0</v>
      </c>
      <c r="J70" s="46">
        <v>0</v>
      </c>
      <c r="K70" s="46">
        <v>0</v>
      </c>
      <c r="L70" s="46">
        <v>0</v>
      </c>
      <c r="M70" s="46">
        <v>0</v>
      </c>
      <c r="N70" s="46">
        <v>0</v>
      </c>
      <c r="O70" s="46">
        <v>0</v>
      </c>
      <c r="P70" s="46">
        <v>0</v>
      </c>
      <c r="Q70" s="46">
        <v>0</v>
      </c>
      <c r="R70" s="46">
        <v>0</v>
      </c>
      <c r="S70" s="46">
        <v>0</v>
      </c>
      <c r="T70" s="46">
        <v>0</v>
      </c>
      <c r="U70" s="46">
        <v>0</v>
      </c>
      <c r="V70" s="46">
        <v>0</v>
      </c>
      <c r="W70" s="46">
        <v>0</v>
      </c>
      <c r="X70" s="46">
        <v>0</v>
      </c>
      <c r="Y70" s="46">
        <v>0</v>
      </c>
      <c r="Z70" s="46">
        <v>0</v>
      </c>
      <c r="AB70" s="15" t="str">
        <f t="shared" si="20"/>
        <v>Вірно</v>
      </c>
      <c r="AC70" s="15" t="str">
        <f t="shared" si="20"/>
        <v>Вірно</v>
      </c>
      <c r="AD70" s="15" t="str">
        <f t="shared" si="21"/>
        <v>Вірно</v>
      </c>
      <c r="AE70" s="15" t="str">
        <f t="shared" si="22"/>
        <v>Вірно</v>
      </c>
      <c r="AF70" s="15" t="str">
        <f t="shared" si="23"/>
        <v>Вірно</v>
      </c>
      <c r="AG70" s="15" t="str">
        <f t="shared" si="24"/>
        <v>Вірно</v>
      </c>
      <c r="AH70" s="15" t="str">
        <f t="shared" si="25"/>
        <v>Вірно</v>
      </c>
      <c r="AI70" s="15" t="str">
        <f t="shared" si="26"/>
        <v>Вірно</v>
      </c>
      <c r="AJ70" s="15" t="str">
        <f t="shared" si="27"/>
        <v>Вірно</v>
      </c>
      <c r="AK70" s="15" t="str">
        <f t="shared" si="28"/>
        <v>Вірно</v>
      </c>
      <c r="AL70" s="15" t="str">
        <f t="shared" si="29"/>
        <v>Вірно</v>
      </c>
      <c r="AM70" s="15" t="str">
        <f t="shared" si="30"/>
        <v>Вірно</v>
      </c>
      <c r="AN70" s="15" t="str">
        <f t="shared" si="31"/>
        <v>Вірно</v>
      </c>
      <c r="AO70" s="15" t="str">
        <f t="shared" si="32"/>
        <v>Вірно</v>
      </c>
      <c r="AP70" s="15" t="str">
        <f t="shared" si="33"/>
        <v>Вірно</v>
      </c>
      <c r="AQ70" s="15" t="str">
        <f t="shared" si="34"/>
        <v>Вірно</v>
      </c>
      <c r="AR70" s="15" t="str">
        <f t="shared" si="35"/>
        <v>Вірно</v>
      </c>
      <c r="AS70" s="15" t="str">
        <f t="shared" si="36"/>
        <v>Вірно</v>
      </c>
      <c r="AT70" s="15" t="str">
        <f t="shared" si="37"/>
        <v>Вірно</v>
      </c>
      <c r="AU70" s="15" t="str">
        <f t="shared" si="38"/>
        <v>Вірно</v>
      </c>
      <c r="AV70" s="15" t="str">
        <f t="shared" si="39"/>
        <v>Вірно</v>
      </c>
    </row>
    <row r="71" spans="1:48" x14ac:dyDescent="0.25">
      <c r="A71" s="65" t="s">
        <v>687</v>
      </c>
      <c r="B71" s="72" t="s">
        <v>69</v>
      </c>
      <c r="C71" s="44" t="s">
        <v>285</v>
      </c>
      <c r="D71" s="45" t="s">
        <v>88</v>
      </c>
      <c r="E71" s="46">
        <v>0</v>
      </c>
      <c r="F71" s="46">
        <v>0</v>
      </c>
      <c r="G71" s="46">
        <v>0</v>
      </c>
      <c r="H71" s="46">
        <v>0</v>
      </c>
      <c r="I71" s="46">
        <v>0</v>
      </c>
      <c r="J71" s="46">
        <v>0</v>
      </c>
      <c r="K71" s="46">
        <v>0</v>
      </c>
      <c r="L71" s="46">
        <v>0</v>
      </c>
      <c r="M71" s="46">
        <v>0</v>
      </c>
      <c r="N71" s="46">
        <v>0</v>
      </c>
      <c r="O71" s="46">
        <v>0</v>
      </c>
      <c r="P71" s="46">
        <v>0</v>
      </c>
      <c r="Q71" s="46">
        <v>0</v>
      </c>
      <c r="R71" s="46">
        <v>0</v>
      </c>
      <c r="S71" s="46">
        <v>0</v>
      </c>
      <c r="T71" s="46">
        <v>0</v>
      </c>
      <c r="U71" s="46">
        <v>0</v>
      </c>
      <c r="V71" s="46">
        <v>0</v>
      </c>
      <c r="W71" s="46">
        <v>0</v>
      </c>
      <c r="X71" s="46">
        <v>0</v>
      </c>
      <c r="Y71" s="46">
        <v>0</v>
      </c>
      <c r="Z71" s="46">
        <v>0</v>
      </c>
      <c r="AB71" s="15" t="str">
        <f t="shared" si="20"/>
        <v>Вірно</v>
      </c>
      <c r="AC71" s="15" t="str">
        <f t="shared" si="20"/>
        <v>Вірно</v>
      </c>
      <c r="AD71" s="15" t="str">
        <f t="shared" si="21"/>
        <v>Вірно</v>
      </c>
      <c r="AE71" s="15" t="str">
        <f t="shared" si="22"/>
        <v>Вірно</v>
      </c>
      <c r="AF71" s="15" t="str">
        <f t="shared" si="23"/>
        <v>Вірно</v>
      </c>
      <c r="AG71" s="15" t="str">
        <f t="shared" si="24"/>
        <v>Вірно</v>
      </c>
      <c r="AH71" s="15" t="str">
        <f t="shared" si="25"/>
        <v>Вірно</v>
      </c>
      <c r="AI71" s="15" t="str">
        <f t="shared" si="26"/>
        <v>Вірно</v>
      </c>
      <c r="AJ71" s="15" t="str">
        <f t="shared" si="27"/>
        <v>Вірно</v>
      </c>
      <c r="AK71" s="15" t="str">
        <f t="shared" si="28"/>
        <v>Вірно</v>
      </c>
      <c r="AL71" s="15" t="str">
        <f t="shared" si="29"/>
        <v>Вірно</v>
      </c>
      <c r="AM71" s="15" t="str">
        <f t="shared" si="30"/>
        <v>Вірно</v>
      </c>
      <c r="AN71" s="15" t="str">
        <f t="shared" si="31"/>
        <v>Вірно</v>
      </c>
      <c r="AO71" s="15" t="str">
        <f t="shared" si="32"/>
        <v>Вірно</v>
      </c>
      <c r="AP71" s="15" t="str">
        <f t="shared" si="33"/>
        <v>Вірно</v>
      </c>
      <c r="AQ71" s="15" t="str">
        <f t="shared" si="34"/>
        <v>Вірно</v>
      </c>
      <c r="AR71" s="15" t="str">
        <f t="shared" si="35"/>
        <v>Вірно</v>
      </c>
      <c r="AS71" s="15" t="str">
        <f t="shared" si="36"/>
        <v>Вірно</v>
      </c>
      <c r="AT71" s="15" t="str">
        <f t="shared" si="37"/>
        <v>Вірно</v>
      </c>
      <c r="AU71" s="15" t="str">
        <f t="shared" si="38"/>
        <v>Вірно</v>
      </c>
      <c r="AV71" s="15" t="str">
        <f t="shared" si="39"/>
        <v>Вірно</v>
      </c>
    </row>
    <row r="72" spans="1:48" x14ac:dyDescent="0.25">
      <c r="A72" s="65" t="s">
        <v>688</v>
      </c>
      <c r="B72" s="72" t="s">
        <v>71</v>
      </c>
      <c r="C72" s="44" t="s">
        <v>1201</v>
      </c>
      <c r="D72" s="45" t="s">
        <v>89</v>
      </c>
      <c r="E72" s="46">
        <v>5417</v>
      </c>
      <c r="F72" s="46">
        <v>408</v>
      </c>
      <c r="G72" s="46">
        <v>363</v>
      </c>
      <c r="H72" s="46">
        <v>29</v>
      </c>
      <c r="I72" s="46">
        <v>1</v>
      </c>
      <c r="J72" s="46">
        <v>209</v>
      </c>
      <c r="K72" s="46">
        <v>3</v>
      </c>
      <c r="L72" s="46">
        <v>249</v>
      </c>
      <c r="M72" s="46">
        <v>843</v>
      </c>
      <c r="N72" s="46">
        <v>738</v>
      </c>
      <c r="O72" s="46">
        <v>186</v>
      </c>
      <c r="P72" s="46">
        <v>0</v>
      </c>
      <c r="Q72" s="46">
        <v>259</v>
      </c>
      <c r="R72" s="46">
        <v>55</v>
      </c>
      <c r="S72" s="46">
        <v>10</v>
      </c>
      <c r="T72" s="46">
        <v>118</v>
      </c>
      <c r="U72" s="46">
        <v>8007</v>
      </c>
      <c r="V72" s="46">
        <v>7152</v>
      </c>
      <c r="W72" s="46">
        <v>298</v>
      </c>
      <c r="X72" s="46">
        <v>3</v>
      </c>
      <c r="Y72" s="46">
        <v>2437</v>
      </c>
      <c r="Z72" s="46">
        <v>55</v>
      </c>
      <c r="AB72" s="15" t="str">
        <f t="shared" si="20"/>
        <v>Вірно</v>
      </c>
      <c r="AC72" s="15" t="str">
        <f t="shared" si="20"/>
        <v>Вірно</v>
      </c>
      <c r="AD72" s="15" t="str">
        <f t="shared" si="21"/>
        <v>Вірно</v>
      </c>
      <c r="AE72" s="15" t="str">
        <f t="shared" si="22"/>
        <v>Вірно</v>
      </c>
      <c r="AF72" s="15" t="str">
        <f t="shared" si="23"/>
        <v>Вірно</v>
      </c>
      <c r="AG72" s="15" t="str">
        <f t="shared" si="24"/>
        <v>Вірно</v>
      </c>
      <c r="AH72" s="15" t="str">
        <f t="shared" si="25"/>
        <v>Вірно</v>
      </c>
      <c r="AI72" s="15" t="str">
        <f t="shared" si="26"/>
        <v>Вірно</v>
      </c>
      <c r="AJ72" s="15" t="str">
        <f t="shared" si="27"/>
        <v>Вірно</v>
      </c>
      <c r="AK72" s="15" t="str">
        <f t="shared" si="28"/>
        <v>Вірно</v>
      </c>
      <c r="AL72" s="15" t="str">
        <f t="shared" si="29"/>
        <v>Вірно</v>
      </c>
      <c r="AM72" s="15" t="str">
        <f t="shared" si="30"/>
        <v>Вірно</v>
      </c>
      <c r="AN72" s="15" t="str">
        <f t="shared" si="31"/>
        <v>Вірно</v>
      </c>
      <c r="AO72" s="15" t="str">
        <f t="shared" si="32"/>
        <v>Вірно</v>
      </c>
      <c r="AP72" s="15" t="str">
        <f t="shared" si="33"/>
        <v>Вірно</v>
      </c>
      <c r="AQ72" s="15" t="str">
        <f t="shared" si="34"/>
        <v>Вірно</v>
      </c>
      <c r="AR72" s="15" t="str">
        <f t="shared" si="35"/>
        <v>Вірно</v>
      </c>
      <c r="AS72" s="15" t="str">
        <f t="shared" si="36"/>
        <v>Вірно</v>
      </c>
      <c r="AT72" s="15" t="str">
        <f t="shared" si="37"/>
        <v>Вірно</v>
      </c>
      <c r="AU72" s="15" t="str">
        <f t="shared" si="38"/>
        <v>Вірно</v>
      </c>
      <c r="AV72" s="15" t="str">
        <f t="shared" si="39"/>
        <v>Вірно</v>
      </c>
    </row>
    <row r="73" spans="1:48" x14ac:dyDescent="0.25">
      <c r="A73" s="65" t="s">
        <v>802</v>
      </c>
      <c r="B73" s="92" t="s">
        <v>198</v>
      </c>
      <c r="C73" s="63" t="s">
        <v>260</v>
      </c>
      <c r="D73" s="39" t="s">
        <v>90</v>
      </c>
      <c r="E73" s="40">
        <v>67</v>
      </c>
      <c r="F73" s="40">
        <v>51</v>
      </c>
      <c r="G73" s="40">
        <v>46</v>
      </c>
      <c r="H73" s="40">
        <v>1</v>
      </c>
      <c r="I73" s="40">
        <v>1</v>
      </c>
      <c r="J73" s="40">
        <v>31</v>
      </c>
      <c r="K73" s="40">
        <v>0</v>
      </c>
      <c r="L73" s="40">
        <v>2</v>
      </c>
      <c r="M73" s="40">
        <v>0</v>
      </c>
      <c r="N73" s="40">
        <v>2</v>
      </c>
      <c r="O73" s="40">
        <v>0</v>
      </c>
      <c r="P73" s="40">
        <v>0</v>
      </c>
      <c r="Q73" s="40">
        <v>1</v>
      </c>
      <c r="R73" s="40">
        <v>0</v>
      </c>
      <c r="S73" s="40">
        <v>0</v>
      </c>
      <c r="T73" s="40">
        <v>1</v>
      </c>
      <c r="U73" s="40">
        <v>66</v>
      </c>
      <c r="V73" s="40">
        <v>57</v>
      </c>
      <c r="W73" s="40">
        <v>6</v>
      </c>
      <c r="X73" s="40">
        <v>0</v>
      </c>
      <c r="Y73" s="40">
        <v>39</v>
      </c>
      <c r="Z73" s="40">
        <v>0</v>
      </c>
      <c r="AB73" s="18" t="str">
        <f t="shared" si="20"/>
        <v>Вірно</v>
      </c>
      <c r="AC73" s="18" t="str">
        <f t="shared" si="20"/>
        <v>Вірно</v>
      </c>
      <c r="AD73" s="18" t="str">
        <f t="shared" si="21"/>
        <v>Вірно</v>
      </c>
      <c r="AE73" s="18" t="str">
        <f t="shared" si="22"/>
        <v>Вірно</v>
      </c>
      <c r="AF73" s="18" t="str">
        <f t="shared" si="23"/>
        <v>Вірно</v>
      </c>
      <c r="AG73" s="18" t="str">
        <f t="shared" si="24"/>
        <v>Вірно</v>
      </c>
      <c r="AH73" s="18" t="str">
        <f t="shared" si="25"/>
        <v>Вірно</v>
      </c>
      <c r="AI73" s="18" t="str">
        <f t="shared" si="26"/>
        <v>Вірно</v>
      </c>
      <c r="AJ73" s="18" t="str">
        <f t="shared" si="27"/>
        <v>Вірно</v>
      </c>
      <c r="AK73" s="18" t="str">
        <f t="shared" si="28"/>
        <v>Вірно</v>
      </c>
      <c r="AL73" s="18" t="str">
        <f t="shared" si="29"/>
        <v>Вірно</v>
      </c>
      <c r="AM73" s="18" t="str">
        <f t="shared" si="30"/>
        <v>Вірно</v>
      </c>
      <c r="AN73" s="18" t="str">
        <f t="shared" si="31"/>
        <v>Вірно</v>
      </c>
      <c r="AO73" s="18" t="str">
        <f t="shared" si="32"/>
        <v>Вірно</v>
      </c>
      <c r="AP73" s="18" t="str">
        <f t="shared" si="33"/>
        <v>Вірно</v>
      </c>
      <c r="AQ73" s="18" t="str">
        <f t="shared" si="34"/>
        <v>Вірно</v>
      </c>
      <c r="AR73" s="18" t="str">
        <f t="shared" si="35"/>
        <v>Вірно</v>
      </c>
      <c r="AS73" s="18" t="str">
        <f t="shared" si="36"/>
        <v>Вірно</v>
      </c>
      <c r="AT73" s="18" t="str">
        <f t="shared" si="37"/>
        <v>Вірно</v>
      </c>
      <c r="AU73" s="18" t="str">
        <f t="shared" si="38"/>
        <v>Вірно</v>
      </c>
      <c r="AV73" s="18" t="str">
        <f t="shared" si="39"/>
        <v>Вірно</v>
      </c>
    </row>
    <row r="74" spans="1:48" x14ac:dyDescent="0.25">
      <c r="B74" s="132" t="s">
        <v>39</v>
      </c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4"/>
    </row>
    <row r="75" spans="1:48" x14ac:dyDescent="0.25">
      <c r="A75" s="65" t="s">
        <v>689</v>
      </c>
      <c r="B75" s="72" t="s">
        <v>40</v>
      </c>
      <c r="C75" s="44" t="s">
        <v>286</v>
      </c>
      <c r="D75" s="45" t="s">
        <v>91</v>
      </c>
      <c r="E75" s="46">
        <v>1</v>
      </c>
      <c r="F75" s="46">
        <v>1</v>
      </c>
      <c r="G75" s="46">
        <v>1</v>
      </c>
      <c r="H75" s="46">
        <v>1</v>
      </c>
      <c r="I75" s="46">
        <v>0</v>
      </c>
      <c r="J75" s="46">
        <v>1</v>
      </c>
      <c r="K75" s="46">
        <v>0</v>
      </c>
      <c r="L75" s="46">
        <v>0</v>
      </c>
      <c r="M75" s="46">
        <v>0</v>
      </c>
      <c r="N75" s="46">
        <v>0</v>
      </c>
      <c r="O75" s="46">
        <v>0</v>
      </c>
      <c r="P75" s="46">
        <v>0</v>
      </c>
      <c r="Q75" s="46">
        <v>0</v>
      </c>
      <c r="R75" s="46">
        <v>0</v>
      </c>
      <c r="S75" s="46">
        <v>0</v>
      </c>
      <c r="T75" s="46">
        <v>0</v>
      </c>
      <c r="U75" s="46">
        <v>1</v>
      </c>
      <c r="V75" s="46">
        <v>1</v>
      </c>
      <c r="W75" s="46">
        <v>1</v>
      </c>
      <c r="X75" s="46">
        <v>0</v>
      </c>
      <c r="Y75" s="46">
        <v>1</v>
      </c>
      <c r="Z75" s="46">
        <v>0</v>
      </c>
      <c r="AB75" s="15" t="str">
        <f t="shared" ref="AB75:AC104" si="40">IF(E75&gt;=F75,"Вірно","Помилка")</f>
        <v>Вірно</v>
      </c>
      <c r="AC75" s="15" t="str">
        <f t="shared" si="40"/>
        <v>Вірно</v>
      </c>
      <c r="AD75" s="15" t="str">
        <f t="shared" ref="AD75:AD104" si="41">IF(F75&gt;=H75,"Вірно","Помилка")</f>
        <v>Вірно</v>
      </c>
      <c r="AE75" s="15" t="str">
        <f t="shared" ref="AE75:AE104" si="42">IF(F75&gt;=I75,"Вірно","Помилка")</f>
        <v>Вірно</v>
      </c>
      <c r="AF75" s="15" t="str">
        <f t="shared" ref="AF75:AF104" si="43">IF(F75&gt;=J75,"Вірно","Помилка")</f>
        <v>Вірно</v>
      </c>
      <c r="AG75" s="15" t="str">
        <f t="shared" ref="AG75:AG104" si="44">IF(F75&gt;=K75,"Вірно","Помилка")</f>
        <v>Вірно</v>
      </c>
      <c r="AH75" s="15" t="str">
        <f t="shared" ref="AH75:AH104" si="45">IF(E75&gt;=L75,"Вірно","Помилка")</f>
        <v>Вірно</v>
      </c>
      <c r="AI75" s="15" t="str">
        <f t="shared" ref="AI75:AI104" si="46">IF(E75&gt;=M75,"Вірно","Помилка")</f>
        <v>Вірно</v>
      </c>
      <c r="AJ75" s="15" t="str">
        <f t="shared" ref="AJ75:AJ104" si="47">IF(E75&gt;=N75,"Вірно","Помилка")</f>
        <v>Вірно</v>
      </c>
      <c r="AK75" s="15" t="str">
        <f t="shared" ref="AK75:AK104" si="48">IF(E75&gt;=O75,"Вірно","Помилка")</f>
        <v>Вірно</v>
      </c>
      <c r="AL75" s="15" t="str">
        <f t="shared" ref="AL75:AL104" si="49">IF(E75&gt;=P75,"Вірно","Помилка")</f>
        <v>Вірно</v>
      </c>
      <c r="AM75" s="15" t="str">
        <f t="shared" ref="AM75:AM104" si="50">IF(U75&gt;=V75,"Вірно","Помилка")</f>
        <v>Вірно</v>
      </c>
      <c r="AN75" s="15" t="str">
        <f t="shared" ref="AN75:AN104" si="51">IF(U75&gt;=W75,"Вірно","Помилка")</f>
        <v>Вірно</v>
      </c>
      <c r="AO75" s="15" t="str">
        <f t="shared" ref="AO75:AO104" si="52">IF(U75&gt;=X75,"Вірно","Помилка")</f>
        <v>Вірно</v>
      </c>
      <c r="AP75" s="15" t="str">
        <f t="shared" ref="AP75:AP104" si="53">IF(U75&gt;=Y75,"Вірно","Помилка")</f>
        <v>Вірно</v>
      </c>
      <c r="AQ75" s="15" t="str">
        <f t="shared" ref="AQ75:AQ104" si="54">IF(U75&gt;=Z75,"Вірно","Помилка")</f>
        <v>Вірно</v>
      </c>
      <c r="AR75" s="15" t="str">
        <f t="shared" ref="AR75:AR104" si="55">IF(F75&gt;=I75+K75,"Вірно","Помилка")</f>
        <v>Вірно</v>
      </c>
      <c r="AS75" s="15" t="str">
        <f t="shared" ref="AS75:AS104" si="56">IF(F75&gt;=J75+K75,"Вірно","Помилка")</f>
        <v>Вірно</v>
      </c>
      <c r="AT75" s="15" t="str">
        <f t="shared" ref="AT75:AT104" si="57">IF(Q75&gt;=R75+S75+T75,"Вірно","Помилка")</f>
        <v>Вірно</v>
      </c>
      <c r="AU75" s="15" t="str">
        <f t="shared" ref="AU75:AU104" si="58">IF(U75&gt;=X75+Z75,"Вірно","Помилка")</f>
        <v>Вірно</v>
      </c>
      <c r="AV75" s="15" t="str">
        <f t="shared" ref="AV75:AV104" si="59">IF(U75&gt;=Y75+Z75,"Вірно","Помилка")</f>
        <v>Вірно</v>
      </c>
    </row>
    <row r="76" spans="1:48" x14ac:dyDescent="0.25">
      <c r="A76" s="65" t="s">
        <v>690</v>
      </c>
      <c r="B76" s="72" t="s">
        <v>42</v>
      </c>
      <c r="C76" s="44" t="s">
        <v>287</v>
      </c>
      <c r="D76" s="45" t="s">
        <v>92</v>
      </c>
      <c r="E76" s="46">
        <v>0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  <c r="L76" s="46">
        <v>0</v>
      </c>
      <c r="M76" s="46">
        <v>0</v>
      </c>
      <c r="N76" s="46">
        <v>0</v>
      </c>
      <c r="O76" s="46">
        <v>0</v>
      </c>
      <c r="P76" s="46">
        <v>0</v>
      </c>
      <c r="Q76" s="46">
        <v>0</v>
      </c>
      <c r="R76" s="46">
        <v>0</v>
      </c>
      <c r="S76" s="46">
        <v>0</v>
      </c>
      <c r="T76" s="46">
        <v>0</v>
      </c>
      <c r="U76" s="46">
        <v>0</v>
      </c>
      <c r="V76" s="46">
        <v>0</v>
      </c>
      <c r="W76" s="46">
        <v>0</v>
      </c>
      <c r="X76" s="46">
        <v>0</v>
      </c>
      <c r="Y76" s="46">
        <v>0</v>
      </c>
      <c r="Z76" s="46">
        <v>0</v>
      </c>
      <c r="AB76" s="15" t="str">
        <f t="shared" si="40"/>
        <v>Вірно</v>
      </c>
      <c r="AC76" s="15" t="str">
        <f t="shared" si="40"/>
        <v>Вірно</v>
      </c>
      <c r="AD76" s="15" t="str">
        <f t="shared" si="41"/>
        <v>Вірно</v>
      </c>
      <c r="AE76" s="15" t="str">
        <f t="shared" si="42"/>
        <v>Вірно</v>
      </c>
      <c r="AF76" s="15" t="str">
        <f t="shared" si="43"/>
        <v>Вірно</v>
      </c>
      <c r="AG76" s="15" t="str">
        <f t="shared" si="44"/>
        <v>Вірно</v>
      </c>
      <c r="AH76" s="15" t="str">
        <f t="shared" si="45"/>
        <v>Вірно</v>
      </c>
      <c r="AI76" s="15" t="str">
        <f t="shared" si="46"/>
        <v>Вірно</v>
      </c>
      <c r="AJ76" s="15" t="str">
        <f t="shared" si="47"/>
        <v>Вірно</v>
      </c>
      <c r="AK76" s="15" t="str">
        <f t="shared" si="48"/>
        <v>Вірно</v>
      </c>
      <c r="AL76" s="15" t="str">
        <f t="shared" si="49"/>
        <v>Вірно</v>
      </c>
      <c r="AM76" s="15" t="str">
        <f t="shared" si="50"/>
        <v>Вірно</v>
      </c>
      <c r="AN76" s="15" t="str">
        <f t="shared" si="51"/>
        <v>Вірно</v>
      </c>
      <c r="AO76" s="15" t="str">
        <f t="shared" si="52"/>
        <v>Вірно</v>
      </c>
      <c r="AP76" s="15" t="str">
        <f t="shared" si="53"/>
        <v>Вірно</v>
      </c>
      <c r="AQ76" s="15" t="str">
        <f t="shared" si="54"/>
        <v>Вірно</v>
      </c>
      <c r="AR76" s="15" t="str">
        <f t="shared" si="55"/>
        <v>Вірно</v>
      </c>
      <c r="AS76" s="15" t="str">
        <f t="shared" si="56"/>
        <v>Вірно</v>
      </c>
      <c r="AT76" s="15" t="str">
        <f t="shared" si="57"/>
        <v>Вірно</v>
      </c>
      <c r="AU76" s="15" t="str">
        <f t="shared" si="58"/>
        <v>Вірно</v>
      </c>
      <c r="AV76" s="15" t="str">
        <f t="shared" si="59"/>
        <v>Вірно</v>
      </c>
    </row>
    <row r="77" spans="1:48" x14ac:dyDescent="0.25">
      <c r="A77" s="65" t="s">
        <v>691</v>
      </c>
      <c r="B77" s="72" t="s">
        <v>44</v>
      </c>
      <c r="C77" s="44" t="s">
        <v>288</v>
      </c>
      <c r="D77" s="45" t="s">
        <v>93</v>
      </c>
      <c r="E77" s="46">
        <v>0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46">
        <v>0</v>
      </c>
      <c r="Q77" s="46">
        <v>0</v>
      </c>
      <c r="R77" s="46">
        <v>0</v>
      </c>
      <c r="S77" s="46">
        <v>0</v>
      </c>
      <c r="T77" s="46">
        <v>0</v>
      </c>
      <c r="U77" s="46">
        <v>0</v>
      </c>
      <c r="V77" s="46">
        <v>0</v>
      </c>
      <c r="W77" s="46">
        <v>0</v>
      </c>
      <c r="X77" s="46">
        <v>0</v>
      </c>
      <c r="Y77" s="46">
        <v>0</v>
      </c>
      <c r="Z77" s="46">
        <v>0</v>
      </c>
      <c r="AB77" s="15" t="str">
        <f t="shared" si="40"/>
        <v>Вірно</v>
      </c>
      <c r="AC77" s="15" t="str">
        <f t="shared" si="40"/>
        <v>Вірно</v>
      </c>
      <c r="AD77" s="15" t="str">
        <f t="shared" si="41"/>
        <v>Вірно</v>
      </c>
      <c r="AE77" s="15" t="str">
        <f t="shared" si="42"/>
        <v>Вірно</v>
      </c>
      <c r="AF77" s="15" t="str">
        <f t="shared" si="43"/>
        <v>Вірно</v>
      </c>
      <c r="AG77" s="15" t="str">
        <f t="shared" si="44"/>
        <v>Вірно</v>
      </c>
      <c r="AH77" s="15" t="str">
        <f t="shared" si="45"/>
        <v>Вірно</v>
      </c>
      <c r="AI77" s="15" t="str">
        <f t="shared" si="46"/>
        <v>Вірно</v>
      </c>
      <c r="AJ77" s="15" t="str">
        <f t="shared" si="47"/>
        <v>Вірно</v>
      </c>
      <c r="AK77" s="15" t="str">
        <f t="shared" si="48"/>
        <v>Вірно</v>
      </c>
      <c r="AL77" s="15" t="str">
        <f t="shared" si="49"/>
        <v>Вірно</v>
      </c>
      <c r="AM77" s="15" t="str">
        <f t="shared" si="50"/>
        <v>Вірно</v>
      </c>
      <c r="AN77" s="15" t="str">
        <f t="shared" si="51"/>
        <v>Вірно</v>
      </c>
      <c r="AO77" s="15" t="str">
        <f t="shared" si="52"/>
        <v>Вірно</v>
      </c>
      <c r="AP77" s="15" t="str">
        <f t="shared" si="53"/>
        <v>Вірно</v>
      </c>
      <c r="AQ77" s="15" t="str">
        <f t="shared" si="54"/>
        <v>Вірно</v>
      </c>
      <c r="AR77" s="15" t="str">
        <f t="shared" si="55"/>
        <v>Вірно</v>
      </c>
      <c r="AS77" s="15" t="str">
        <f t="shared" si="56"/>
        <v>Вірно</v>
      </c>
      <c r="AT77" s="15" t="str">
        <f t="shared" si="57"/>
        <v>Вірно</v>
      </c>
      <c r="AU77" s="15" t="str">
        <f t="shared" si="58"/>
        <v>Вірно</v>
      </c>
      <c r="AV77" s="15" t="str">
        <f t="shared" si="59"/>
        <v>Вірно</v>
      </c>
    </row>
    <row r="78" spans="1:48" x14ac:dyDescent="0.25">
      <c r="A78" s="65" t="s">
        <v>692</v>
      </c>
      <c r="B78" s="72" t="s">
        <v>210</v>
      </c>
      <c r="C78" s="44" t="s">
        <v>289</v>
      </c>
      <c r="D78" s="45" t="s">
        <v>93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46">
        <v>0</v>
      </c>
      <c r="O78" s="46">
        <v>0</v>
      </c>
      <c r="P78" s="46">
        <v>0</v>
      </c>
      <c r="Q78" s="46">
        <v>0</v>
      </c>
      <c r="R78" s="46">
        <v>0</v>
      </c>
      <c r="S78" s="46">
        <v>0</v>
      </c>
      <c r="T78" s="46">
        <v>0</v>
      </c>
      <c r="U78" s="46">
        <v>0</v>
      </c>
      <c r="V78" s="46">
        <v>0</v>
      </c>
      <c r="W78" s="46">
        <v>0</v>
      </c>
      <c r="X78" s="46">
        <v>0</v>
      </c>
      <c r="Y78" s="46">
        <v>0</v>
      </c>
      <c r="Z78" s="46">
        <v>0</v>
      </c>
      <c r="AB78" s="15" t="str">
        <f t="shared" si="40"/>
        <v>Вірно</v>
      </c>
      <c r="AC78" s="15" t="str">
        <f t="shared" si="40"/>
        <v>Вірно</v>
      </c>
      <c r="AD78" s="15" t="str">
        <f t="shared" si="41"/>
        <v>Вірно</v>
      </c>
      <c r="AE78" s="15" t="str">
        <f t="shared" si="42"/>
        <v>Вірно</v>
      </c>
      <c r="AF78" s="15" t="str">
        <f t="shared" si="43"/>
        <v>Вірно</v>
      </c>
      <c r="AG78" s="15" t="str">
        <f t="shared" si="44"/>
        <v>Вірно</v>
      </c>
      <c r="AH78" s="15" t="str">
        <f t="shared" si="45"/>
        <v>Вірно</v>
      </c>
      <c r="AI78" s="15" t="str">
        <f t="shared" si="46"/>
        <v>Вірно</v>
      </c>
      <c r="AJ78" s="15" t="str">
        <f t="shared" si="47"/>
        <v>Вірно</v>
      </c>
      <c r="AK78" s="15" t="str">
        <f t="shared" si="48"/>
        <v>Вірно</v>
      </c>
      <c r="AL78" s="15" t="str">
        <f t="shared" si="49"/>
        <v>Вірно</v>
      </c>
      <c r="AM78" s="15" t="str">
        <f t="shared" si="50"/>
        <v>Вірно</v>
      </c>
      <c r="AN78" s="15" t="str">
        <f t="shared" si="51"/>
        <v>Вірно</v>
      </c>
      <c r="AO78" s="15" t="str">
        <f t="shared" si="52"/>
        <v>Вірно</v>
      </c>
      <c r="AP78" s="15" t="str">
        <f t="shared" si="53"/>
        <v>Вірно</v>
      </c>
      <c r="AQ78" s="15" t="str">
        <f t="shared" si="54"/>
        <v>Вірно</v>
      </c>
      <c r="AR78" s="15" t="str">
        <f t="shared" si="55"/>
        <v>Вірно</v>
      </c>
      <c r="AS78" s="15" t="str">
        <f t="shared" si="56"/>
        <v>Вірно</v>
      </c>
      <c r="AT78" s="15" t="str">
        <f t="shared" si="57"/>
        <v>Вірно</v>
      </c>
      <c r="AU78" s="15" t="str">
        <f t="shared" si="58"/>
        <v>Вірно</v>
      </c>
      <c r="AV78" s="15" t="str">
        <f t="shared" si="59"/>
        <v>Вірно</v>
      </c>
    </row>
    <row r="79" spans="1:48" x14ac:dyDescent="0.25">
      <c r="A79" s="65" t="s">
        <v>693</v>
      </c>
      <c r="B79" s="72" t="s">
        <v>211</v>
      </c>
      <c r="C79" s="44" t="s">
        <v>1202</v>
      </c>
      <c r="D79" s="45" t="s">
        <v>93</v>
      </c>
      <c r="E79" s="46">
        <v>0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  <c r="L79" s="46">
        <v>0</v>
      </c>
      <c r="M79" s="46">
        <v>0</v>
      </c>
      <c r="N79" s="46">
        <v>0</v>
      </c>
      <c r="O79" s="46">
        <v>0</v>
      </c>
      <c r="P79" s="46">
        <v>0</v>
      </c>
      <c r="Q79" s="46">
        <v>0</v>
      </c>
      <c r="R79" s="46">
        <v>0</v>
      </c>
      <c r="S79" s="46">
        <v>0</v>
      </c>
      <c r="T79" s="46">
        <v>0</v>
      </c>
      <c r="U79" s="46">
        <v>0</v>
      </c>
      <c r="V79" s="46">
        <v>0</v>
      </c>
      <c r="W79" s="46">
        <v>0</v>
      </c>
      <c r="X79" s="46">
        <v>0</v>
      </c>
      <c r="Y79" s="46">
        <v>0</v>
      </c>
      <c r="Z79" s="46">
        <v>0</v>
      </c>
      <c r="AB79" s="15" t="str">
        <f t="shared" si="40"/>
        <v>Вірно</v>
      </c>
      <c r="AC79" s="15" t="str">
        <f t="shared" si="40"/>
        <v>Вірно</v>
      </c>
      <c r="AD79" s="15" t="str">
        <f t="shared" si="41"/>
        <v>Вірно</v>
      </c>
      <c r="AE79" s="15" t="str">
        <f t="shared" si="42"/>
        <v>Вірно</v>
      </c>
      <c r="AF79" s="15" t="str">
        <f t="shared" si="43"/>
        <v>Вірно</v>
      </c>
      <c r="AG79" s="15" t="str">
        <f t="shared" si="44"/>
        <v>Вірно</v>
      </c>
      <c r="AH79" s="15" t="str">
        <f t="shared" si="45"/>
        <v>Вірно</v>
      </c>
      <c r="AI79" s="15" t="str">
        <f t="shared" si="46"/>
        <v>Вірно</v>
      </c>
      <c r="AJ79" s="15" t="str">
        <f t="shared" si="47"/>
        <v>Вірно</v>
      </c>
      <c r="AK79" s="15" t="str">
        <f t="shared" si="48"/>
        <v>Вірно</v>
      </c>
      <c r="AL79" s="15" t="str">
        <f t="shared" si="49"/>
        <v>Вірно</v>
      </c>
      <c r="AM79" s="15" t="str">
        <f t="shared" si="50"/>
        <v>Вірно</v>
      </c>
      <c r="AN79" s="15" t="str">
        <f t="shared" si="51"/>
        <v>Вірно</v>
      </c>
      <c r="AO79" s="15" t="str">
        <f t="shared" si="52"/>
        <v>Вірно</v>
      </c>
      <c r="AP79" s="15" t="str">
        <f t="shared" si="53"/>
        <v>Вірно</v>
      </c>
      <c r="AQ79" s="15" t="str">
        <f t="shared" si="54"/>
        <v>Вірно</v>
      </c>
      <c r="AR79" s="15" t="str">
        <f t="shared" si="55"/>
        <v>Вірно</v>
      </c>
      <c r="AS79" s="15" t="str">
        <f t="shared" si="56"/>
        <v>Вірно</v>
      </c>
      <c r="AT79" s="15" t="str">
        <f t="shared" si="57"/>
        <v>Вірно</v>
      </c>
      <c r="AU79" s="15" t="str">
        <f t="shared" si="58"/>
        <v>Вірно</v>
      </c>
      <c r="AV79" s="15" t="str">
        <f t="shared" si="59"/>
        <v>Вірно</v>
      </c>
    </row>
    <row r="80" spans="1:48" x14ac:dyDescent="0.25">
      <c r="A80" s="65" t="s">
        <v>694</v>
      </c>
      <c r="B80" s="72" t="s">
        <v>212</v>
      </c>
      <c r="C80" s="44" t="s">
        <v>1203</v>
      </c>
      <c r="D80" s="45" t="s">
        <v>93</v>
      </c>
      <c r="E80" s="46">
        <v>0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6">
        <v>0</v>
      </c>
      <c r="N80" s="46">
        <v>0</v>
      </c>
      <c r="O80" s="46">
        <v>0</v>
      </c>
      <c r="P80" s="46">
        <v>0</v>
      </c>
      <c r="Q80" s="46">
        <v>0</v>
      </c>
      <c r="R80" s="46">
        <v>0</v>
      </c>
      <c r="S80" s="46">
        <v>0</v>
      </c>
      <c r="T80" s="46">
        <v>0</v>
      </c>
      <c r="U80" s="46">
        <v>0</v>
      </c>
      <c r="V80" s="46">
        <v>0</v>
      </c>
      <c r="W80" s="46">
        <v>0</v>
      </c>
      <c r="X80" s="46">
        <v>0</v>
      </c>
      <c r="Y80" s="46">
        <v>0</v>
      </c>
      <c r="Z80" s="46">
        <v>0</v>
      </c>
      <c r="AB80" s="15" t="str">
        <f t="shared" si="40"/>
        <v>Вірно</v>
      </c>
      <c r="AC80" s="15" t="str">
        <f t="shared" si="40"/>
        <v>Вірно</v>
      </c>
      <c r="AD80" s="15" t="str">
        <f t="shared" si="41"/>
        <v>Вірно</v>
      </c>
      <c r="AE80" s="15" t="str">
        <f t="shared" si="42"/>
        <v>Вірно</v>
      </c>
      <c r="AF80" s="15" t="str">
        <f t="shared" si="43"/>
        <v>Вірно</v>
      </c>
      <c r="AG80" s="15" t="str">
        <f t="shared" si="44"/>
        <v>Вірно</v>
      </c>
      <c r="AH80" s="15" t="str">
        <f t="shared" si="45"/>
        <v>Вірно</v>
      </c>
      <c r="AI80" s="15" t="str">
        <f t="shared" si="46"/>
        <v>Вірно</v>
      </c>
      <c r="AJ80" s="15" t="str">
        <f t="shared" si="47"/>
        <v>Вірно</v>
      </c>
      <c r="AK80" s="15" t="str">
        <f t="shared" si="48"/>
        <v>Вірно</v>
      </c>
      <c r="AL80" s="15" t="str">
        <f t="shared" si="49"/>
        <v>Вірно</v>
      </c>
      <c r="AM80" s="15" t="str">
        <f t="shared" si="50"/>
        <v>Вірно</v>
      </c>
      <c r="AN80" s="15" t="str">
        <f t="shared" si="51"/>
        <v>Вірно</v>
      </c>
      <c r="AO80" s="15" t="str">
        <f t="shared" si="52"/>
        <v>Вірно</v>
      </c>
      <c r="AP80" s="15" t="str">
        <f t="shared" si="53"/>
        <v>Вірно</v>
      </c>
      <c r="AQ80" s="15" t="str">
        <f t="shared" si="54"/>
        <v>Вірно</v>
      </c>
      <c r="AR80" s="15" t="str">
        <f t="shared" si="55"/>
        <v>Вірно</v>
      </c>
      <c r="AS80" s="15" t="str">
        <f t="shared" si="56"/>
        <v>Вірно</v>
      </c>
      <c r="AT80" s="15" t="str">
        <f t="shared" si="57"/>
        <v>Вірно</v>
      </c>
      <c r="AU80" s="15" t="str">
        <f t="shared" si="58"/>
        <v>Вірно</v>
      </c>
      <c r="AV80" s="15" t="str">
        <f t="shared" si="59"/>
        <v>Вірно</v>
      </c>
    </row>
    <row r="81" spans="1:48" x14ac:dyDescent="0.25">
      <c r="A81" s="65" t="s">
        <v>695</v>
      </c>
      <c r="B81" s="72" t="s">
        <v>213</v>
      </c>
      <c r="C81" s="44" t="s">
        <v>1204</v>
      </c>
      <c r="D81" s="45" t="s">
        <v>93</v>
      </c>
      <c r="E81" s="46">
        <v>0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  <c r="L81" s="46">
        <v>0</v>
      </c>
      <c r="M81" s="46">
        <v>0</v>
      </c>
      <c r="N81" s="46">
        <v>0</v>
      </c>
      <c r="O81" s="46">
        <v>0</v>
      </c>
      <c r="P81" s="46">
        <v>0</v>
      </c>
      <c r="Q81" s="46">
        <v>0</v>
      </c>
      <c r="R81" s="46">
        <v>0</v>
      </c>
      <c r="S81" s="46">
        <v>0</v>
      </c>
      <c r="T81" s="46">
        <v>0</v>
      </c>
      <c r="U81" s="46">
        <v>0</v>
      </c>
      <c r="V81" s="46">
        <v>0</v>
      </c>
      <c r="W81" s="46">
        <v>0</v>
      </c>
      <c r="X81" s="46">
        <v>0</v>
      </c>
      <c r="Y81" s="46">
        <v>0</v>
      </c>
      <c r="Z81" s="46">
        <v>0</v>
      </c>
      <c r="AB81" s="15" t="str">
        <f t="shared" si="40"/>
        <v>Вірно</v>
      </c>
      <c r="AC81" s="15" t="str">
        <f t="shared" si="40"/>
        <v>Вірно</v>
      </c>
      <c r="AD81" s="15" t="str">
        <f t="shared" si="41"/>
        <v>Вірно</v>
      </c>
      <c r="AE81" s="15" t="str">
        <f t="shared" si="42"/>
        <v>Вірно</v>
      </c>
      <c r="AF81" s="15" t="str">
        <f t="shared" si="43"/>
        <v>Вірно</v>
      </c>
      <c r="AG81" s="15" t="str">
        <f t="shared" si="44"/>
        <v>Вірно</v>
      </c>
      <c r="AH81" s="15" t="str">
        <f t="shared" si="45"/>
        <v>Вірно</v>
      </c>
      <c r="AI81" s="15" t="str">
        <f t="shared" si="46"/>
        <v>Вірно</v>
      </c>
      <c r="AJ81" s="15" t="str">
        <f t="shared" si="47"/>
        <v>Вірно</v>
      </c>
      <c r="AK81" s="15" t="str">
        <f t="shared" si="48"/>
        <v>Вірно</v>
      </c>
      <c r="AL81" s="15" t="str">
        <f t="shared" si="49"/>
        <v>Вірно</v>
      </c>
      <c r="AM81" s="15" t="str">
        <f t="shared" si="50"/>
        <v>Вірно</v>
      </c>
      <c r="AN81" s="15" t="str">
        <f t="shared" si="51"/>
        <v>Вірно</v>
      </c>
      <c r="AO81" s="15" t="str">
        <f t="shared" si="52"/>
        <v>Вірно</v>
      </c>
      <c r="AP81" s="15" t="str">
        <f t="shared" si="53"/>
        <v>Вірно</v>
      </c>
      <c r="AQ81" s="15" t="str">
        <f t="shared" si="54"/>
        <v>Вірно</v>
      </c>
      <c r="AR81" s="15" t="str">
        <f t="shared" si="55"/>
        <v>Вірно</v>
      </c>
      <c r="AS81" s="15" t="str">
        <f t="shared" si="56"/>
        <v>Вірно</v>
      </c>
      <c r="AT81" s="15" t="str">
        <f t="shared" si="57"/>
        <v>Вірно</v>
      </c>
      <c r="AU81" s="15" t="str">
        <f t="shared" si="58"/>
        <v>Вірно</v>
      </c>
      <c r="AV81" s="15" t="str">
        <f t="shared" si="59"/>
        <v>Вірно</v>
      </c>
    </row>
    <row r="82" spans="1:48" x14ac:dyDescent="0.25">
      <c r="A82" s="65" t="s">
        <v>696</v>
      </c>
      <c r="B82" s="72" t="s">
        <v>214</v>
      </c>
      <c r="C82" s="44" t="s">
        <v>1205</v>
      </c>
      <c r="D82" s="45" t="s">
        <v>93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46">
        <v>0</v>
      </c>
      <c r="T82" s="46">
        <v>0</v>
      </c>
      <c r="U82" s="46">
        <v>0</v>
      </c>
      <c r="V82" s="46">
        <v>0</v>
      </c>
      <c r="W82" s="46">
        <v>0</v>
      </c>
      <c r="X82" s="46">
        <v>0</v>
      </c>
      <c r="Y82" s="46">
        <v>0</v>
      </c>
      <c r="Z82" s="46">
        <v>0</v>
      </c>
      <c r="AB82" s="15" t="str">
        <f t="shared" si="40"/>
        <v>Вірно</v>
      </c>
      <c r="AC82" s="15" t="str">
        <f t="shared" si="40"/>
        <v>Вірно</v>
      </c>
      <c r="AD82" s="15" t="str">
        <f t="shared" si="41"/>
        <v>Вірно</v>
      </c>
      <c r="AE82" s="15" t="str">
        <f t="shared" si="42"/>
        <v>Вірно</v>
      </c>
      <c r="AF82" s="15" t="str">
        <f t="shared" si="43"/>
        <v>Вірно</v>
      </c>
      <c r="AG82" s="15" t="str">
        <f t="shared" si="44"/>
        <v>Вірно</v>
      </c>
      <c r="AH82" s="15" t="str">
        <f t="shared" si="45"/>
        <v>Вірно</v>
      </c>
      <c r="AI82" s="15" t="str">
        <f t="shared" si="46"/>
        <v>Вірно</v>
      </c>
      <c r="AJ82" s="15" t="str">
        <f t="shared" si="47"/>
        <v>Вірно</v>
      </c>
      <c r="AK82" s="15" t="str">
        <f t="shared" si="48"/>
        <v>Вірно</v>
      </c>
      <c r="AL82" s="15" t="str">
        <f t="shared" si="49"/>
        <v>Вірно</v>
      </c>
      <c r="AM82" s="15" t="str">
        <f t="shared" si="50"/>
        <v>Вірно</v>
      </c>
      <c r="AN82" s="15" t="str">
        <f t="shared" si="51"/>
        <v>Вірно</v>
      </c>
      <c r="AO82" s="15" t="str">
        <f t="shared" si="52"/>
        <v>Вірно</v>
      </c>
      <c r="AP82" s="15" t="str">
        <f t="shared" si="53"/>
        <v>Вірно</v>
      </c>
      <c r="AQ82" s="15" t="str">
        <f t="shared" si="54"/>
        <v>Вірно</v>
      </c>
      <c r="AR82" s="15" t="str">
        <f t="shared" si="55"/>
        <v>Вірно</v>
      </c>
      <c r="AS82" s="15" t="str">
        <f t="shared" si="56"/>
        <v>Вірно</v>
      </c>
      <c r="AT82" s="15" t="str">
        <f t="shared" si="57"/>
        <v>Вірно</v>
      </c>
      <c r="AU82" s="15" t="str">
        <f t="shared" si="58"/>
        <v>Вірно</v>
      </c>
      <c r="AV82" s="15" t="str">
        <f t="shared" si="59"/>
        <v>Вірно</v>
      </c>
    </row>
    <row r="83" spans="1:48" x14ac:dyDescent="0.25">
      <c r="A83" s="65" t="s">
        <v>697</v>
      </c>
      <c r="B83" s="72" t="s">
        <v>234</v>
      </c>
      <c r="C83" s="44" t="s">
        <v>1206</v>
      </c>
      <c r="D83" s="45" t="s">
        <v>93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0</v>
      </c>
      <c r="O83" s="46">
        <v>0</v>
      </c>
      <c r="P83" s="46">
        <v>0</v>
      </c>
      <c r="Q83" s="46">
        <v>0</v>
      </c>
      <c r="R83" s="46">
        <v>0</v>
      </c>
      <c r="S83" s="46">
        <v>0</v>
      </c>
      <c r="T83" s="46">
        <v>0</v>
      </c>
      <c r="U83" s="46">
        <v>0</v>
      </c>
      <c r="V83" s="46">
        <v>0</v>
      </c>
      <c r="W83" s="46">
        <v>0</v>
      </c>
      <c r="X83" s="46">
        <v>0</v>
      </c>
      <c r="Y83" s="46">
        <v>0</v>
      </c>
      <c r="Z83" s="46">
        <v>0</v>
      </c>
      <c r="AB83" s="15" t="str">
        <f t="shared" si="40"/>
        <v>Вірно</v>
      </c>
      <c r="AC83" s="15" t="str">
        <f t="shared" si="40"/>
        <v>Вірно</v>
      </c>
      <c r="AD83" s="15" t="str">
        <f t="shared" si="41"/>
        <v>Вірно</v>
      </c>
      <c r="AE83" s="15" t="str">
        <f t="shared" si="42"/>
        <v>Вірно</v>
      </c>
      <c r="AF83" s="15" t="str">
        <f t="shared" si="43"/>
        <v>Вірно</v>
      </c>
      <c r="AG83" s="15" t="str">
        <f t="shared" si="44"/>
        <v>Вірно</v>
      </c>
      <c r="AH83" s="15" t="str">
        <f t="shared" si="45"/>
        <v>Вірно</v>
      </c>
      <c r="AI83" s="15" t="str">
        <f t="shared" si="46"/>
        <v>Вірно</v>
      </c>
      <c r="AJ83" s="15" t="str">
        <f t="shared" si="47"/>
        <v>Вірно</v>
      </c>
      <c r="AK83" s="15" t="str">
        <f t="shared" si="48"/>
        <v>Вірно</v>
      </c>
      <c r="AL83" s="15" t="str">
        <f t="shared" si="49"/>
        <v>Вірно</v>
      </c>
      <c r="AM83" s="15" t="str">
        <f t="shared" si="50"/>
        <v>Вірно</v>
      </c>
      <c r="AN83" s="15" t="str">
        <f t="shared" si="51"/>
        <v>Вірно</v>
      </c>
      <c r="AO83" s="15" t="str">
        <f t="shared" si="52"/>
        <v>Вірно</v>
      </c>
      <c r="AP83" s="15" t="str">
        <f t="shared" si="53"/>
        <v>Вірно</v>
      </c>
      <c r="AQ83" s="15" t="str">
        <f t="shared" si="54"/>
        <v>Вірно</v>
      </c>
      <c r="AR83" s="15" t="str">
        <f t="shared" si="55"/>
        <v>Вірно</v>
      </c>
      <c r="AS83" s="15" t="str">
        <f t="shared" si="56"/>
        <v>Вірно</v>
      </c>
      <c r="AT83" s="15" t="str">
        <f t="shared" si="57"/>
        <v>Вірно</v>
      </c>
      <c r="AU83" s="15" t="str">
        <f t="shared" si="58"/>
        <v>Вірно</v>
      </c>
      <c r="AV83" s="15" t="str">
        <f t="shared" si="59"/>
        <v>Вірно</v>
      </c>
    </row>
    <row r="84" spans="1:48" x14ac:dyDescent="0.25">
      <c r="A84" s="65" t="s">
        <v>698</v>
      </c>
      <c r="B84" s="72" t="s">
        <v>235</v>
      </c>
      <c r="C84" s="44" t="s">
        <v>1207</v>
      </c>
      <c r="D84" s="45" t="s">
        <v>93</v>
      </c>
      <c r="E84" s="46">
        <v>0</v>
      </c>
      <c r="F84" s="46">
        <v>0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  <c r="L84" s="46">
        <v>0</v>
      </c>
      <c r="M84" s="46">
        <v>0</v>
      </c>
      <c r="N84" s="46">
        <v>0</v>
      </c>
      <c r="O84" s="46">
        <v>0</v>
      </c>
      <c r="P84" s="46">
        <v>0</v>
      </c>
      <c r="Q84" s="46">
        <v>0</v>
      </c>
      <c r="R84" s="46">
        <v>0</v>
      </c>
      <c r="S84" s="46">
        <v>0</v>
      </c>
      <c r="T84" s="46">
        <v>0</v>
      </c>
      <c r="U84" s="46">
        <v>0</v>
      </c>
      <c r="V84" s="46">
        <v>0</v>
      </c>
      <c r="W84" s="46">
        <v>0</v>
      </c>
      <c r="X84" s="46">
        <v>0</v>
      </c>
      <c r="Y84" s="46">
        <v>0</v>
      </c>
      <c r="Z84" s="46">
        <v>0</v>
      </c>
      <c r="AB84" s="15" t="str">
        <f t="shared" si="40"/>
        <v>Вірно</v>
      </c>
      <c r="AC84" s="15" t="str">
        <f t="shared" si="40"/>
        <v>Вірно</v>
      </c>
      <c r="AD84" s="15" t="str">
        <f t="shared" si="41"/>
        <v>Вірно</v>
      </c>
      <c r="AE84" s="15" t="str">
        <f t="shared" si="42"/>
        <v>Вірно</v>
      </c>
      <c r="AF84" s="15" t="str">
        <f t="shared" si="43"/>
        <v>Вірно</v>
      </c>
      <c r="AG84" s="15" t="str">
        <f t="shared" si="44"/>
        <v>Вірно</v>
      </c>
      <c r="AH84" s="15" t="str">
        <f t="shared" si="45"/>
        <v>Вірно</v>
      </c>
      <c r="AI84" s="15" t="str">
        <f t="shared" si="46"/>
        <v>Вірно</v>
      </c>
      <c r="AJ84" s="15" t="str">
        <f t="shared" si="47"/>
        <v>Вірно</v>
      </c>
      <c r="AK84" s="15" t="str">
        <f t="shared" si="48"/>
        <v>Вірно</v>
      </c>
      <c r="AL84" s="15" t="str">
        <f t="shared" si="49"/>
        <v>Вірно</v>
      </c>
      <c r="AM84" s="15" t="str">
        <f t="shared" si="50"/>
        <v>Вірно</v>
      </c>
      <c r="AN84" s="15" t="str">
        <f t="shared" si="51"/>
        <v>Вірно</v>
      </c>
      <c r="AO84" s="15" t="str">
        <f t="shared" si="52"/>
        <v>Вірно</v>
      </c>
      <c r="AP84" s="15" t="str">
        <f t="shared" si="53"/>
        <v>Вірно</v>
      </c>
      <c r="AQ84" s="15" t="str">
        <f t="shared" si="54"/>
        <v>Вірно</v>
      </c>
      <c r="AR84" s="15" t="str">
        <f t="shared" si="55"/>
        <v>Вірно</v>
      </c>
      <c r="AS84" s="15" t="str">
        <f t="shared" si="56"/>
        <v>Вірно</v>
      </c>
      <c r="AT84" s="15" t="str">
        <f t="shared" si="57"/>
        <v>Вірно</v>
      </c>
      <c r="AU84" s="15" t="str">
        <f t="shared" si="58"/>
        <v>Вірно</v>
      </c>
      <c r="AV84" s="15" t="str">
        <f t="shared" si="59"/>
        <v>Вірно</v>
      </c>
    </row>
    <row r="85" spans="1:48" x14ac:dyDescent="0.25">
      <c r="A85" s="65" t="s">
        <v>699</v>
      </c>
      <c r="B85" s="72" t="s">
        <v>217</v>
      </c>
      <c r="C85" s="44" t="s">
        <v>1208</v>
      </c>
      <c r="D85" s="45" t="s">
        <v>93</v>
      </c>
      <c r="E85" s="46">
        <v>0</v>
      </c>
      <c r="F85" s="46">
        <v>0</v>
      </c>
      <c r="G85" s="46">
        <v>0</v>
      </c>
      <c r="H85" s="46">
        <v>0</v>
      </c>
      <c r="I85" s="46">
        <v>0</v>
      </c>
      <c r="J85" s="46">
        <v>0</v>
      </c>
      <c r="K85" s="46">
        <v>0</v>
      </c>
      <c r="L85" s="46">
        <v>0</v>
      </c>
      <c r="M85" s="46">
        <v>0</v>
      </c>
      <c r="N85" s="46">
        <v>0</v>
      </c>
      <c r="O85" s="46">
        <v>0</v>
      </c>
      <c r="P85" s="46">
        <v>0</v>
      </c>
      <c r="Q85" s="46">
        <v>0</v>
      </c>
      <c r="R85" s="46">
        <v>0</v>
      </c>
      <c r="S85" s="46">
        <v>0</v>
      </c>
      <c r="T85" s="46">
        <v>0</v>
      </c>
      <c r="U85" s="46">
        <v>0</v>
      </c>
      <c r="V85" s="46">
        <v>0</v>
      </c>
      <c r="W85" s="46">
        <v>0</v>
      </c>
      <c r="X85" s="46">
        <v>0</v>
      </c>
      <c r="Y85" s="46">
        <v>0</v>
      </c>
      <c r="Z85" s="46">
        <v>0</v>
      </c>
      <c r="AB85" s="15" t="str">
        <f t="shared" si="40"/>
        <v>Вірно</v>
      </c>
      <c r="AC85" s="15" t="str">
        <f t="shared" si="40"/>
        <v>Вірно</v>
      </c>
      <c r="AD85" s="15" t="str">
        <f t="shared" si="41"/>
        <v>Вірно</v>
      </c>
      <c r="AE85" s="15" t="str">
        <f t="shared" si="42"/>
        <v>Вірно</v>
      </c>
      <c r="AF85" s="15" t="str">
        <f t="shared" si="43"/>
        <v>Вірно</v>
      </c>
      <c r="AG85" s="15" t="str">
        <f t="shared" si="44"/>
        <v>Вірно</v>
      </c>
      <c r="AH85" s="15" t="str">
        <f t="shared" si="45"/>
        <v>Вірно</v>
      </c>
      <c r="AI85" s="15" t="str">
        <f t="shared" si="46"/>
        <v>Вірно</v>
      </c>
      <c r="AJ85" s="15" t="str">
        <f t="shared" si="47"/>
        <v>Вірно</v>
      </c>
      <c r="AK85" s="15" t="str">
        <f t="shared" si="48"/>
        <v>Вірно</v>
      </c>
      <c r="AL85" s="15" t="str">
        <f t="shared" si="49"/>
        <v>Вірно</v>
      </c>
      <c r="AM85" s="15" t="str">
        <f t="shared" si="50"/>
        <v>Вірно</v>
      </c>
      <c r="AN85" s="15" t="str">
        <f t="shared" si="51"/>
        <v>Вірно</v>
      </c>
      <c r="AO85" s="15" t="str">
        <f t="shared" si="52"/>
        <v>Вірно</v>
      </c>
      <c r="AP85" s="15" t="str">
        <f t="shared" si="53"/>
        <v>Вірно</v>
      </c>
      <c r="AQ85" s="15" t="str">
        <f t="shared" si="54"/>
        <v>Вірно</v>
      </c>
      <c r="AR85" s="15" t="str">
        <f t="shared" si="55"/>
        <v>Вірно</v>
      </c>
      <c r="AS85" s="15" t="str">
        <f t="shared" si="56"/>
        <v>Вірно</v>
      </c>
      <c r="AT85" s="15" t="str">
        <f t="shared" si="57"/>
        <v>Вірно</v>
      </c>
      <c r="AU85" s="15" t="str">
        <f t="shared" si="58"/>
        <v>Вірно</v>
      </c>
      <c r="AV85" s="15" t="str">
        <f t="shared" si="59"/>
        <v>Вірно</v>
      </c>
    </row>
    <row r="86" spans="1:48" x14ac:dyDescent="0.25">
      <c r="A86" s="65" t="s">
        <v>700</v>
      </c>
      <c r="B86" s="72" t="s">
        <v>218</v>
      </c>
      <c r="C86" s="44" t="s">
        <v>1209</v>
      </c>
      <c r="D86" s="45" t="s">
        <v>93</v>
      </c>
      <c r="E86" s="46">
        <v>0</v>
      </c>
      <c r="F86" s="46">
        <v>0</v>
      </c>
      <c r="G86" s="46">
        <v>0</v>
      </c>
      <c r="H86" s="46">
        <v>0</v>
      </c>
      <c r="I86" s="46">
        <v>0</v>
      </c>
      <c r="J86" s="46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6">
        <v>0</v>
      </c>
      <c r="Q86" s="46">
        <v>0</v>
      </c>
      <c r="R86" s="46">
        <v>0</v>
      </c>
      <c r="S86" s="46">
        <v>0</v>
      </c>
      <c r="T86" s="46">
        <v>0</v>
      </c>
      <c r="U86" s="46">
        <v>0</v>
      </c>
      <c r="V86" s="46">
        <v>0</v>
      </c>
      <c r="W86" s="46">
        <v>0</v>
      </c>
      <c r="X86" s="46">
        <v>0</v>
      </c>
      <c r="Y86" s="46">
        <v>0</v>
      </c>
      <c r="Z86" s="46">
        <v>0</v>
      </c>
      <c r="AB86" s="15" t="str">
        <f t="shared" si="40"/>
        <v>Вірно</v>
      </c>
      <c r="AC86" s="15" t="str">
        <f t="shared" si="40"/>
        <v>Вірно</v>
      </c>
      <c r="AD86" s="15" t="str">
        <f t="shared" si="41"/>
        <v>Вірно</v>
      </c>
      <c r="AE86" s="15" t="str">
        <f t="shared" si="42"/>
        <v>Вірно</v>
      </c>
      <c r="AF86" s="15" t="str">
        <f t="shared" si="43"/>
        <v>Вірно</v>
      </c>
      <c r="AG86" s="15" t="str">
        <f t="shared" si="44"/>
        <v>Вірно</v>
      </c>
      <c r="AH86" s="15" t="str">
        <f t="shared" si="45"/>
        <v>Вірно</v>
      </c>
      <c r="AI86" s="15" t="str">
        <f t="shared" si="46"/>
        <v>Вірно</v>
      </c>
      <c r="AJ86" s="15" t="str">
        <f t="shared" si="47"/>
        <v>Вірно</v>
      </c>
      <c r="AK86" s="15" t="str">
        <f t="shared" si="48"/>
        <v>Вірно</v>
      </c>
      <c r="AL86" s="15" t="str">
        <f t="shared" si="49"/>
        <v>Вірно</v>
      </c>
      <c r="AM86" s="15" t="str">
        <f t="shared" si="50"/>
        <v>Вірно</v>
      </c>
      <c r="AN86" s="15" t="str">
        <f t="shared" si="51"/>
        <v>Вірно</v>
      </c>
      <c r="AO86" s="15" t="str">
        <f t="shared" si="52"/>
        <v>Вірно</v>
      </c>
      <c r="AP86" s="15" t="str">
        <f t="shared" si="53"/>
        <v>Вірно</v>
      </c>
      <c r="AQ86" s="15" t="str">
        <f t="shared" si="54"/>
        <v>Вірно</v>
      </c>
      <c r="AR86" s="15" t="str">
        <f t="shared" si="55"/>
        <v>Вірно</v>
      </c>
      <c r="AS86" s="15" t="str">
        <f t="shared" si="56"/>
        <v>Вірно</v>
      </c>
      <c r="AT86" s="15" t="str">
        <f t="shared" si="57"/>
        <v>Вірно</v>
      </c>
      <c r="AU86" s="15" t="str">
        <f t="shared" si="58"/>
        <v>Вірно</v>
      </c>
      <c r="AV86" s="15" t="str">
        <f t="shared" si="59"/>
        <v>Вірно</v>
      </c>
    </row>
    <row r="87" spans="1:48" x14ac:dyDescent="0.25">
      <c r="A87" s="65" t="s">
        <v>790</v>
      </c>
      <c r="B87" s="72" t="s">
        <v>219</v>
      </c>
      <c r="C87" s="44" t="s">
        <v>1210</v>
      </c>
      <c r="D87" s="45" t="s">
        <v>93</v>
      </c>
      <c r="E87" s="46">
        <v>0</v>
      </c>
      <c r="F87" s="46">
        <v>0</v>
      </c>
      <c r="G87" s="46">
        <v>0</v>
      </c>
      <c r="H87" s="46">
        <v>0</v>
      </c>
      <c r="I87" s="46">
        <v>0</v>
      </c>
      <c r="J87" s="46">
        <v>0</v>
      </c>
      <c r="K87" s="46">
        <v>0</v>
      </c>
      <c r="L87" s="46">
        <v>0</v>
      </c>
      <c r="M87" s="46">
        <v>0</v>
      </c>
      <c r="N87" s="46">
        <v>0</v>
      </c>
      <c r="O87" s="46">
        <v>0</v>
      </c>
      <c r="P87" s="46">
        <v>0</v>
      </c>
      <c r="Q87" s="46">
        <v>0</v>
      </c>
      <c r="R87" s="46">
        <v>0</v>
      </c>
      <c r="S87" s="46">
        <v>0</v>
      </c>
      <c r="T87" s="46">
        <v>0</v>
      </c>
      <c r="U87" s="46">
        <v>0</v>
      </c>
      <c r="V87" s="46">
        <v>0</v>
      </c>
      <c r="W87" s="46">
        <v>0</v>
      </c>
      <c r="X87" s="46">
        <v>0</v>
      </c>
      <c r="Y87" s="46">
        <v>0</v>
      </c>
      <c r="Z87" s="46">
        <v>0</v>
      </c>
      <c r="AB87" s="15" t="str">
        <f t="shared" si="40"/>
        <v>Вірно</v>
      </c>
      <c r="AC87" s="15" t="str">
        <f t="shared" si="40"/>
        <v>Вірно</v>
      </c>
      <c r="AD87" s="15" t="str">
        <f t="shared" si="41"/>
        <v>Вірно</v>
      </c>
      <c r="AE87" s="15" t="str">
        <f t="shared" si="42"/>
        <v>Вірно</v>
      </c>
      <c r="AF87" s="15" t="str">
        <f t="shared" si="43"/>
        <v>Вірно</v>
      </c>
      <c r="AG87" s="15" t="str">
        <f t="shared" si="44"/>
        <v>Вірно</v>
      </c>
      <c r="AH87" s="15" t="str">
        <f t="shared" si="45"/>
        <v>Вірно</v>
      </c>
      <c r="AI87" s="15" t="str">
        <f t="shared" si="46"/>
        <v>Вірно</v>
      </c>
      <c r="AJ87" s="15" t="str">
        <f t="shared" si="47"/>
        <v>Вірно</v>
      </c>
      <c r="AK87" s="15" t="str">
        <f t="shared" si="48"/>
        <v>Вірно</v>
      </c>
      <c r="AL87" s="15" t="str">
        <f t="shared" si="49"/>
        <v>Вірно</v>
      </c>
      <c r="AM87" s="15" t="str">
        <f t="shared" si="50"/>
        <v>Вірно</v>
      </c>
      <c r="AN87" s="15" t="str">
        <f t="shared" si="51"/>
        <v>Вірно</v>
      </c>
      <c r="AO87" s="15" t="str">
        <f t="shared" si="52"/>
        <v>Вірно</v>
      </c>
      <c r="AP87" s="15" t="str">
        <f t="shared" si="53"/>
        <v>Вірно</v>
      </c>
      <c r="AQ87" s="15" t="str">
        <f t="shared" si="54"/>
        <v>Вірно</v>
      </c>
      <c r="AR87" s="15" t="str">
        <f t="shared" si="55"/>
        <v>Вірно</v>
      </c>
      <c r="AS87" s="15" t="str">
        <f t="shared" si="56"/>
        <v>Вірно</v>
      </c>
      <c r="AT87" s="15" t="str">
        <f t="shared" si="57"/>
        <v>Вірно</v>
      </c>
      <c r="AU87" s="15" t="str">
        <f t="shared" si="58"/>
        <v>Вірно</v>
      </c>
      <c r="AV87" s="15" t="str">
        <f t="shared" si="59"/>
        <v>Вірно</v>
      </c>
    </row>
    <row r="88" spans="1:48" x14ac:dyDescent="0.25">
      <c r="A88" s="65" t="s">
        <v>701</v>
      </c>
      <c r="B88" s="72" t="s">
        <v>46</v>
      </c>
      <c r="C88" s="44" t="s">
        <v>290</v>
      </c>
      <c r="D88" s="45" t="s">
        <v>94</v>
      </c>
      <c r="E88" s="46">
        <v>0</v>
      </c>
      <c r="F88" s="46">
        <v>0</v>
      </c>
      <c r="G88" s="46">
        <v>0</v>
      </c>
      <c r="H88" s="46">
        <v>0</v>
      </c>
      <c r="I88" s="46">
        <v>0</v>
      </c>
      <c r="J88" s="46">
        <v>0</v>
      </c>
      <c r="K88" s="46">
        <v>0</v>
      </c>
      <c r="L88" s="46">
        <v>0</v>
      </c>
      <c r="M88" s="46">
        <v>0</v>
      </c>
      <c r="N88" s="46">
        <v>0</v>
      </c>
      <c r="O88" s="46">
        <v>0</v>
      </c>
      <c r="P88" s="46">
        <v>0</v>
      </c>
      <c r="Q88" s="46">
        <v>0</v>
      </c>
      <c r="R88" s="46">
        <v>0</v>
      </c>
      <c r="S88" s="46">
        <v>0</v>
      </c>
      <c r="T88" s="46">
        <v>0</v>
      </c>
      <c r="U88" s="46">
        <v>0</v>
      </c>
      <c r="V88" s="46">
        <v>0</v>
      </c>
      <c r="W88" s="46">
        <v>0</v>
      </c>
      <c r="X88" s="46">
        <v>0</v>
      </c>
      <c r="Y88" s="46">
        <v>0</v>
      </c>
      <c r="Z88" s="46">
        <v>0</v>
      </c>
      <c r="AB88" s="15" t="str">
        <f t="shared" si="40"/>
        <v>Вірно</v>
      </c>
      <c r="AC88" s="15" t="str">
        <f t="shared" si="40"/>
        <v>Вірно</v>
      </c>
      <c r="AD88" s="15" t="str">
        <f t="shared" si="41"/>
        <v>Вірно</v>
      </c>
      <c r="AE88" s="15" t="str">
        <f t="shared" si="42"/>
        <v>Вірно</v>
      </c>
      <c r="AF88" s="15" t="str">
        <f t="shared" si="43"/>
        <v>Вірно</v>
      </c>
      <c r="AG88" s="15" t="str">
        <f t="shared" si="44"/>
        <v>Вірно</v>
      </c>
      <c r="AH88" s="15" t="str">
        <f t="shared" si="45"/>
        <v>Вірно</v>
      </c>
      <c r="AI88" s="15" t="str">
        <f t="shared" si="46"/>
        <v>Вірно</v>
      </c>
      <c r="AJ88" s="15" t="str">
        <f t="shared" si="47"/>
        <v>Вірно</v>
      </c>
      <c r="AK88" s="15" t="str">
        <f t="shared" si="48"/>
        <v>Вірно</v>
      </c>
      <c r="AL88" s="15" t="str">
        <f t="shared" si="49"/>
        <v>Вірно</v>
      </c>
      <c r="AM88" s="15" t="str">
        <f t="shared" si="50"/>
        <v>Вірно</v>
      </c>
      <c r="AN88" s="15" t="str">
        <f t="shared" si="51"/>
        <v>Вірно</v>
      </c>
      <c r="AO88" s="15" t="str">
        <f t="shared" si="52"/>
        <v>Вірно</v>
      </c>
      <c r="AP88" s="15" t="str">
        <f t="shared" si="53"/>
        <v>Вірно</v>
      </c>
      <c r="AQ88" s="15" t="str">
        <f t="shared" si="54"/>
        <v>Вірно</v>
      </c>
      <c r="AR88" s="15" t="str">
        <f t="shared" si="55"/>
        <v>Вірно</v>
      </c>
      <c r="AS88" s="15" t="str">
        <f t="shared" si="56"/>
        <v>Вірно</v>
      </c>
      <c r="AT88" s="15" t="str">
        <f t="shared" si="57"/>
        <v>Вірно</v>
      </c>
      <c r="AU88" s="15" t="str">
        <f t="shared" si="58"/>
        <v>Вірно</v>
      </c>
      <c r="AV88" s="15" t="str">
        <f t="shared" si="59"/>
        <v>Вірно</v>
      </c>
    </row>
    <row r="89" spans="1:48" x14ac:dyDescent="0.25">
      <c r="A89" s="65" t="s">
        <v>703</v>
      </c>
      <c r="B89" s="72" t="s">
        <v>197</v>
      </c>
      <c r="C89" s="44" t="s">
        <v>291</v>
      </c>
      <c r="D89" s="45" t="s">
        <v>96</v>
      </c>
      <c r="E89" s="46">
        <v>0</v>
      </c>
      <c r="F89" s="46">
        <v>0</v>
      </c>
      <c r="G89" s="46">
        <v>0</v>
      </c>
      <c r="H89" s="46">
        <v>0</v>
      </c>
      <c r="I89" s="46">
        <v>0</v>
      </c>
      <c r="J89" s="46">
        <v>0</v>
      </c>
      <c r="K89" s="46">
        <v>0</v>
      </c>
      <c r="L89" s="46">
        <v>0</v>
      </c>
      <c r="M89" s="46">
        <v>0</v>
      </c>
      <c r="N89" s="46">
        <v>0</v>
      </c>
      <c r="O89" s="46">
        <v>0</v>
      </c>
      <c r="P89" s="46">
        <v>0</v>
      </c>
      <c r="Q89" s="46">
        <v>0</v>
      </c>
      <c r="R89" s="46">
        <v>0</v>
      </c>
      <c r="S89" s="46">
        <v>0</v>
      </c>
      <c r="T89" s="46">
        <v>0</v>
      </c>
      <c r="U89" s="46">
        <v>0</v>
      </c>
      <c r="V89" s="46">
        <v>0</v>
      </c>
      <c r="W89" s="46">
        <v>0</v>
      </c>
      <c r="X89" s="46">
        <v>0</v>
      </c>
      <c r="Y89" s="46">
        <v>0</v>
      </c>
      <c r="Z89" s="46">
        <v>0</v>
      </c>
      <c r="AB89" s="15" t="str">
        <f t="shared" si="40"/>
        <v>Вірно</v>
      </c>
      <c r="AC89" s="15" t="str">
        <f t="shared" si="40"/>
        <v>Вірно</v>
      </c>
      <c r="AD89" s="15" t="str">
        <f t="shared" si="41"/>
        <v>Вірно</v>
      </c>
      <c r="AE89" s="15" t="str">
        <f t="shared" si="42"/>
        <v>Вірно</v>
      </c>
      <c r="AF89" s="15" t="str">
        <f t="shared" si="43"/>
        <v>Вірно</v>
      </c>
      <c r="AG89" s="15" t="str">
        <f t="shared" si="44"/>
        <v>Вірно</v>
      </c>
      <c r="AH89" s="15" t="str">
        <f t="shared" si="45"/>
        <v>Вірно</v>
      </c>
      <c r="AI89" s="15" t="str">
        <f t="shared" si="46"/>
        <v>Вірно</v>
      </c>
      <c r="AJ89" s="15" t="str">
        <f t="shared" si="47"/>
        <v>Вірно</v>
      </c>
      <c r="AK89" s="15" t="str">
        <f t="shared" si="48"/>
        <v>Вірно</v>
      </c>
      <c r="AL89" s="15" t="str">
        <f t="shared" si="49"/>
        <v>Вірно</v>
      </c>
      <c r="AM89" s="15" t="str">
        <f t="shared" si="50"/>
        <v>Вірно</v>
      </c>
      <c r="AN89" s="15" t="str">
        <f t="shared" si="51"/>
        <v>Вірно</v>
      </c>
      <c r="AO89" s="15" t="str">
        <f t="shared" si="52"/>
        <v>Вірно</v>
      </c>
      <c r="AP89" s="15" t="str">
        <f t="shared" si="53"/>
        <v>Вірно</v>
      </c>
      <c r="AQ89" s="15" t="str">
        <f t="shared" si="54"/>
        <v>Вірно</v>
      </c>
      <c r="AR89" s="15" t="str">
        <f t="shared" si="55"/>
        <v>Вірно</v>
      </c>
      <c r="AS89" s="15" t="str">
        <f t="shared" si="56"/>
        <v>Вірно</v>
      </c>
      <c r="AT89" s="15" t="str">
        <f t="shared" si="57"/>
        <v>Вірно</v>
      </c>
      <c r="AU89" s="15" t="str">
        <f t="shared" si="58"/>
        <v>Вірно</v>
      </c>
      <c r="AV89" s="15" t="str">
        <f t="shared" si="59"/>
        <v>Вірно</v>
      </c>
    </row>
    <row r="90" spans="1:48" x14ac:dyDescent="0.25">
      <c r="A90" s="65" t="s">
        <v>704</v>
      </c>
      <c r="B90" s="72" t="s">
        <v>52</v>
      </c>
      <c r="C90" s="44" t="s">
        <v>292</v>
      </c>
      <c r="D90" s="45" t="s">
        <v>97</v>
      </c>
      <c r="E90" s="46">
        <v>0</v>
      </c>
      <c r="F90" s="46">
        <v>0</v>
      </c>
      <c r="G90" s="46">
        <v>0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O90" s="46">
        <v>0</v>
      </c>
      <c r="P90" s="46">
        <v>0</v>
      </c>
      <c r="Q90" s="46">
        <v>0</v>
      </c>
      <c r="R90" s="46">
        <v>0</v>
      </c>
      <c r="S90" s="46">
        <v>0</v>
      </c>
      <c r="T90" s="46">
        <v>0</v>
      </c>
      <c r="U90" s="46">
        <v>0</v>
      </c>
      <c r="V90" s="46">
        <v>0</v>
      </c>
      <c r="W90" s="46">
        <v>0</v>
      </c>
      <c r="X90" s="46">
        <v>0</v>
      </c>
      <c r="Y90" s="46">
        <v>0</v>
      </c>
      <c r="Z90" s="46">
        <v>0</v>
      </c>
      <c r="AB90" s="15" t="str">
        <f t="shared" si="40"/>
        <v>Вірно</v>
      </c>
      <c r="AC90" s="15" t="str">
        <f t="shared" si="40"/>
        <v>Вірно</v>
      </c>
      <c r="AD90" s="15" t="str">
        <f t="shared" si="41"/>
        <v>Вірно</v>
      </c>
      <c r="AE90" s="15" t="str">
        <f t="shared" si="42"/>
        <v>Вірно</v>
      </c>
      <c r="AF90" s="15" t="str">
        <f t="shared" si="43"/>
        <v>Вірно</v>
      </c>
      <c r="AG90" s="15" t="str">
        <f t="shared" si="44"/>
        <v>Вірно</v>
      </c>
      <c r="AH90" s="15" t="str">
        <f t="shared" si="45"/>
        <v>Вірно</v>
      </c>
      <c r="AI90" s="15" t="str">
        <f t="shared" si="46"/>
        <v>Вірно</v>
      </c>
      <c r="AJ90" s="15" t="str">
        <f t="shared" si="47"/>
        <v>Вірно</v>
      </c>
      <c r="AK90" s="15" t="str">
        <f t="shared" si="48"/>
        <v>Вірно</v>
      </c>
      <c r="AL90" s="15" t="str">
        <f t="shared" si="49"/>
        <v>Вірно</v>
      </c>
      <c r="AM90" s="15" t="str">
        <f t="shared" si="50"/>
        <v>Вірно</v>
      </c>
      <c r="AN90" s="15" t="str">
        <f t="shared" si="51"/>
        <v>Вірно</v>
      </c>
      <c r="AO90" s="15" t="str">
        <f t="shared" si="52"/>
        <v>Вірно</v>
      </c>
      <c r="AP90" s="15" t="str">
        <f t="shared" si="53"/>
        <v>Вірно</v>
      </c>
      <c r="AQ90" s="15" t="str">
        <f t="shared" si="54"/>
        <v>Вірно</v>
      </c>
      <c r="AR90" s="15" t="str">
        <f t="shared" si="55"/>
        <v>Вірно</v>
      </c>
      <c r="AS90" s="15" t="str">
        <f t="shared" si="56"/>
        <v>Вірно</v>
      </c>
      <c r="AT90" s="15" t="str">
        <f t="shared" si="57"/>
        <v>Вірно</v>
      </c>
      <c r="AU90" s="15" t="str">
        <f t="shared" si="58"/>
        <v>Вірно</v>
      </c>
      <c r="AV90" s="15" t="str">
        <f t="shared" si="59"/>
        <v>Вірно</v>
      </c>
    </row>
    <row r="91" spans="1:48" x14ac:dyDescent="0.25">
      <c r="A91" s="65" t="s">
        <v>705</v>
      </c>
      <c r="B91" s="72" t="s">
        <v>204</v>
      </c>
      <c r="C91" s="44" t="s">
        <v>1211</v>
      </c>
      <c r="D91" s="45" t="s">
        <v>97</v>
      </c>
      <c r="E91" s="46">
        <v>0</v>
      </c>
      <c r="F91" s="46">
        <v>0</v>
      </c>
      <c r="G91" s="46">
        <v>0</v>
      </c>
      <c r="H91" s="46">
        <v>0</v>
      </c>
      <c r="I91" s="46">
        <v>0</v>
      </c>
      <c r="J91" s="46">
        <v>0</v>
      </c>
      <c r="K91" s="46">
        <v>0</v>
      </c>
      <c r="L91" s="46">
        <v>0</v>
      </c>
      <c r="M91" s="46">
        <v>0</v>
      </c>
      <c r="N91" s="46">
        <v>0</v>
      </c>
      <c r="O91" s="46">
        <v>0</v>
      </c>
      <c r="P91" s="46">
        <v>0</v>
      </c>
      <c r="Q91" s="46">
        <v>0</v>
      </c>
      <c r="R91" s="46">
        <v>0</v>
      </c>
      <c r="S91" s="46">
        <v>0</v>
      </c>
      <c r="T91" s="46">
        <v>0</v>
      </c>
      <c r="U91" s="46">
        <v>0</v>
      </c>
      <c r="V91" s="46">
        <v>0</v>
      </c>
      <c r="W91" s="46">
        <v>0</v>
      </c>
      <c r="X91" s="46">
        <v>0</v>
      </c>
      <c r="Y91" s="46">
        <v>0</v>
      </c>
      <c r="Z91" s="46">
        <v>0</v>
      </c>
      <c r="AB91" s="15" t="str">
        <f t="shared" si="40"/>
        <v>Вірно</v>
      </c>
      <c r="AC91" s="15" t="str">
        <f t="shared" si="40"/>
        <v>Вірно</v>
      </c>
      <c r="AD91" s="15" t="str">
        <f t="shared" si="41"/>
        <v>Вірно</v>
      </c>
      <c r="AE91" s="15" t="str">
        <f t="shared" si="42"/>
        <v>Вірно</v>
      </c>
      <c r="AF91" s="15" t="str">
        <f t="shared" si="43"/>
        <v>Вірно</v>
      </c>
      <c r="AG91" s="15" t="str">
        <f t="shared" si="44"/>
        <v>Вірно</v>
      </c>
      <c r="AH91" s="15" t="str">
        <f t="shared" si="45"/>
        <v>Вірно</v>
      </c>
      <c r="AI91" s="15" t="str">
        <f t="shared" si="46"/>
        <v>Вірно</v>
      </c>
      <c r="AJ91" s="15" t="str">
        <f t="shared" si="47"/>
        <v>Вірно</v>
      </c>
      <c r="AK91" s="15" t="str">
        <f t="shared" si="48"/>
        <v>Вірно</v>
      </c>
      <c r="AL91" s="15" t="str">
        <f t="shared" si="49"/>
        <v>Вірно</v>
      </c>
      <c r="AM91" s="15" t="str">
        <f t="shared" si="50"/>
        <v>Вірно</v>
      </c>
      <c r="AN91" s="15" t="str">
        <f t="shared" si="51"/>
        <v>Вірно</v>
      </c>
      <c r="AO91" s="15" t="str">
        <f t="shared" si="52"/>
        <v>Вірно</v>
      </c>
      <c r="AP91" s="15" t="str">
        <f t="shared" si="53"/>
        <v>Вірно</v>
      </c>
      <c r="AQ91" s="15" t="str">
        <f t="shared" si="54"/>
        <v>Вірно</v>
      </c>
      <c r="AR91" s="15" t="str">
        <f t="shared" si="55"/>
        <v>Вірно</v>
      </c>
      <c r="AS91" s="15" t="str">
        <f t="shared" si="56"/>
        <v>Вірно</v>
      </c>
      <c r="AT91" s="15" t="str">
        <f t="shared" si="57"/>
        <v>Вірно</v>
      </c>
      <c r="AU91" s="15" t="str">
        <f t="shared" si="58"/>
        <v>Вірно</v>
      </c>
      <c r="AV91" s="15" t="str">
        <f t="shared" si="59"/>
        <v>Вірно</v>
      </c>
    </row>
    <row r="92" spans="1:48" x14ac:dyDescent="0.25">
      <c r="A92" s="65" t="s">
        <v>706</v>
      </c>
      <c r="B92" s="72" t="s">
        <v>54</v>
      </c>
      <c r="C92" s="44" t="s">
        <v>293</v>
      </c>
      <c r="D92" s="45" t="s">
        <v>98</v>
      </c>
      <c r="E92" s="46">
        <v>0</v>
      </c>
      <c r="F92" s="46">
        <v>0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46">
        <v>0</v>
      </c>
      <c r="T92" s="46">
        <v>0</v>
      </c>
      <c r="U92" s="46">
        <v>0</v>
      </c>
      <c r="V92" s="46">
        <v>0</v>
      </c>
      <c r="W92" s="46">
        <v>0</v>
      </c>
      <c r="X92" s="46">
        <v>0</v>
      </c>
      <c r="Y92" s="46">
        <v>0</v>
      </c>
      <c r="Z92" s="46">
        <v>0</v>
      </c>
      <c r="AB92" s="15" t="str">
        <f t="shared" si="40"/>
        <v>Вірно</v>
      </c>
      <c r="AC92" s="15" t="str">
        <f t="shared" si="40"/>
        <v>Вірно</v>
      </c>
      <c r="AD92" s="15" t="str">
        <f t="shared" si="41"/>
        <v>Вірно</v>
      </c>
      <c r="AE92" s="15" t="str">
        <f t="shared" si="42"/>
        <v>Вірно</v>
      </c>
      <c r="AF92" s="15" t="str">
        <f t="shared" si="43"/>
        <v>Вірно</v>
      </c>
      <c r="AG92" s="15" t="str">
        <f t="shared" si="44"/>
        <v>Вірно</v>
      </c>
      <c r="AH92" s="15" t="str">
        <f t="shared" si="45"/>
        <v>Вірно</v>
      </c>
      <c r="AI92" s="15" t="str">
        <f t="shared" si="46"/>
        <v>Вірно</v>
      </c>
      <c r="AJ92" s="15" t="str">
        <f t="shared" si="47"/>
        <v>Вірно</v>
      </c>
      <c r="AK92" s="15" t="str">
        <f t="shared" si="48"/>
        <v>Вірно</v>
      </c>
      <c r="AL92" s="15" t="str">
        <f t="shared" si="49"/>
        <v>Вірно</v>
      </c>
      <c r="AM92" s="15" t="str">
        <f t="shared" si="50"/>
        <v>Вірно</v>
      </c>
      <c r="AN92" s="15" t="str">
        <f t="shared" si="51"/>
        <v>Вірно</v>
      </c>
      <c r="AO92" s="15" t="str">
        <f t="shared" si="52"/>
        <v>Вірно</v>
      </c>
      <c r="AP92" s="15" t="str">
        <f t="shared" si="53"/>
        <v>Вірно</v>
      </c>
      <c r="AQ92" s="15" t="str">
        <f t="shared" si="54"/>
        <v>Вірно</v>
      </c>
      <c r="AR92" s="15" t="str">
        <f t="shared" si="55"/>
        <v>Вірно</v>
      </c>
      <c r="AS92" s="15" t="str">
        <f t="shared" si="56"/>
        <v>Вірно</v>
      </c>
      <c r="AT92" s="15" t="str">
        <f t="shared" si="57"/>
        <v>Вірно</v>
      </c>
      <c r="AU92" s="15" t="str">
        <f t="shared" si="58"/>
        <v>Вірно</v>
      </c>
      <c r="AV92" s="15" t="str">
        <f t="shared" si="59"/>
        <v>Вірно</v>
      </c>
    </row>
    <row r="93" spans="1:48" x14ac:dyDescent="0.25">
      <c r="A93" s="65" t="s">
        <v>707</v>
      </c>
      <c r="B93" s="72" t="s">
        <v>56</v>
      </c>
      <c r="C93" s="44" t="s">
        <v>294</v>
      </c>
      <c r="D93" s="45" t="s">
        <v>99</v>
      </c>
      <c r="E93" s="46">
        <v>4</v>
      </c>
      <c r="F93" s="46">
        <v>3</v>
      </c>
      <c r="G93" s="46">
        <v>3</v>
      </c>
      <c r="H93" s="46">
        <v>0</v>
      </c>
      <c r="I93" s="46">
        <v>0</v>
      </c>
      <c r="J93" s="46">
        <v>3</v>
      </c>
      <c r="K93" s="46">
        <v>0</v>
      </c>
      <c r="L93" s="46">
        <v>0</v>
      </c>
      <c r="M93" s="46">
        <v>0</v>
      </c>
      <c r="N93" s="46">
        <v>0</v>
      </c>
      <c r="O93" s="46">
        <v>0</v>
      </c>
      <c r="P93" s="46">
        <v>0</v>
      </c>
      <c r="Q93" s="46">
        <v>0</v>
      </c>
      <c r="R93" s="46">
        <v>0</v>
      </c>
      <c r="S93" s="46">
        <v>0</v>
      </c>
      <c r="T93" s="46">
        <v>0</v>
      </c>
      <c r="U93" s="46">
        <v>4</v>
      </c>
      <c r="V93" s="46">
        <v>3</v>
      </c>
      <c r="W93" s="46">
        <v>0</v>
      </c>
      <c r="X93" s="46">
        <v>0</v>
      </c>
      <c r="Y93" s="46">
        <v>3</v>
      </c>
      <c r="Z93" s="46">
        <v>0</v>
      </c>
      <c r="AB93" s="15" t="str">
        <f t="shared" si="40"/>
        <v>Вірно</v>
      </c>
      <c r="AC93" s="15" t="str">
        <f t="shared" si="40"/>
        <v>Вірно</v>
      </c>
      <c r="AD93" s="15" t="str">
        <f t="shared" si="41"/>
        <v>Вірно</v>
      </c>
      <c r="AE93" s="15" t="str">
        <f t="shared" si="42"/>
        <v>Вірно</v>
      </c>
      <c r="AF93" s="15" t="str">
        <f t="shared" si="43"/>
        <v>Вірно</v>
      </c>
      <c r="AG93" s="15" t="str">
        <f t="shared" si="44"/>
        <v>Вірно</v>
      </c>
      <c r="AH93" s="15" t="str">
        <f t="shared" si="45"/>
        <v>Вірно</v>
      </c>
      <c r="AI93" s="15" t="str">
        <f t="shared" si="46"/>
        <v>Вірно</v>
      </c>
      <c r="AJ93" s="15" t="str">
        <f t="shared" si="47"/>
        <v>Вірно</v>
      </c>
      <c r="AK93" s="15" t="str">
        <f t="shared" si="48"/>
        <v>Вірно</v>
      </c>
      <c r="AL93" s="15" t="str">
        <f t="shared" si="49"/>
        <v>Вірно</v>
      </c>
      <c r="AM93" s="15" t="str">
        <f t="shared" si="50"/>
        <v>Вірно</v>
      </c>
      <c r="AN93" s="15" t="str">
        <f t="shared" si="51"/>
        <v>Вірно</v>
      </c>
      <c r="AO93" s="15" t="str">
        <f t="shared" si="52"/>
        <v>Вірно</v>
      </c>
      <c r="AP93" s="15" t="str">
        <f t="shared" si="53"/>
        <v>Вірно</v>
      </c>
      <c r="AQ93" s="15" t="str">
        <f t="shared" si="54"/>
        <v>Вірно</v>
      </c>
      <c r="AR93" s="15" t="str">
        <f t="shared" si="55"/>
        <v>Вірно</v>
      </c>
      <c r="AS93" s="15" t="str">
        <f t="shared" si="56"/>
        <v>Вірно</v>
      </c>
      <c r="AT93" s="15" t="str">
        <f t="shared" si="57"/>
        <v>Вірно</v>
      </c>
      <c r="AU93" s="15" t="str">
        <f t="shared" si="58"/>
        <v>Вірно</v>
      </c>
      <c r="AV93" s="15" t="str">
        <f t="shared" si="59"/>
        <v>Вірно</v>
      </c>
    </row>
    <row r="94" spans="1:48" x14ac:dyDescent="0.25">
      <c r="A94" s="65" t="s">
        <v>708</v>
      </c>
      <c r="B94" s="72" t="s">
        <v>58</v>
      </c>
      <c r="C94" s="44" t="s">
        <v>295</v>
      </c>
      <c r="D94" s="45" t="s">
        <v>100</v>
      </c>
      <c r="E94" s="46">
        <v>0</v>
      </c>
      <c r="F94" s="46">
        <v>0</v>
      </c>
      <c r="G94" s="46">
        <v>0</v>
      </c>
      <c r="H94" s="46">
        <v>0</v>
      </c>
      <c r="I94" s="46">
        <v>0</v>
      </c>
      <c r="J94" s="46">
        <v>0</v>
      </c>
      <c r="K94" s="46">
        <v>0</v>
      </c>
      <c r="L94" s="46">
        <v>0</v>
      </c>
      <c r="M94" s="46">
        <v>0</v>
      </c>
      <c r="N94" s="46">
        <v>0</v>
      </c>
      <c r="O94" s="46">
        <v>0</v>
      </c>
      <c r="P94" s="46">
        <v>0</v>
      </c>
      <c r="Q94" s="46">
        <v>0</v>
      </c>
      <c r="R94" s="46">
        <v>0</v>
      </c>
      <c r="S94" s="46">
        <v>0</v>
      </c>
      <c r="T94" s="46">
        <v>0</v>
      </c>
      <c r="U94" s="46">
        <v>0</v>
      </c>
      <c r="V94" s="46">
        <v>0</v>
      </c>
      <c r="W94" s="46">
        <v>0</v>
      </c>
      <c r="X94" s="46">
        <v>0</v>
      </c>
      <c r="Y94" s="46">
        <v>0</v>
      </c>
      <c r="Z94" s="46">
        <v>0</v>
      </c>
      <c r="AB94" s="15" t="str">
        <f t="shared" si="40"/>
        <v>Вірно</v>
      </c>
      <c r="AC94" s="15" t="str">
        <f t="shared" si="40"/>
        <v>Вірно</v>
      </c>
      <c r="AD94" s="15" t="str">
        <f t="shared" si="41"/>
        <v>Вірно</v>
      </c>
      <c r="AE94" s="15" t="str">
        <f t="shared" si="42"/>
        <v>Вірно</v>
      </c>
      <c r="AF94" s="15" t="str">
        <f t="shared" si="43"/>
        <v>Вірно</v>
      </c>
      <c r="AG94" s="15" t="str">
        <f t="shared" si="44"/>
        <v>Вірно</v>
      </c>
      <c r="AH94" s="15" t="str">
        <f t="shared" si="45"/>
        <v>Вірно</v>
      </c>
      <c r="AI94" s="15" t="str">
        <f t="shared" si="46"/>
        <v>Вірно</v>
      </c>
      <c r="AJ94" s="15" t="str">
        <f t="shared" si="47"/>
        <v>Вірно</v>
      </c>
      <c r="AK94" s="15" t="str">
        <f t="shared" si="48"/>
        <v>Вірно</v>
      </c>
      <c r="AL94" s="15" t="str">
        <f t="shared" si="49"/>
        <v>Вірно</v>
      </c>
      <c r="AM94" s="15" t="str">
        <f t="shared" si="50"/>
        <v>Вірно</v>
      </c>
      <c r="AN94" s="15" t="str">
        <f t="shared" si="51"/>
        <v>Вірно</v>
      </c>
      <c r="AO94" s="15" t="str">
        <f t="shared" si="52"/>
        <v>Вірно</v>
      </c>
      <c r="AP94" s="15" t="str">
        <f t="shared" si="53"/>
        <v>Вірно</v>
      </c>
      <c r="AQ94" s="15" t="str">
        <f t="shared" si="54"/>
        <v>Вірно</v>
      </c>
      <c r="AR94" s="15" t="str">
        <f t="shared" si="55"/>
        <v>Вірно</v>
      </c>
      <c r="AS94" s="15" t="str">
        <f t="shared" si="56"/>
        <v>Вірно</v>
      </c>
      <c r="AT94" s="15" t="str">
        <f t="shared" si="57"/>
        <v>Вірно</v>
      </c>
      <c r="AU94" s="15" t="str">
        <f t="shared" si="58"/>
        <v>Вірно</v>
      </c>
      <c r="AV94" s="15" t="str">
        <f t="shared" si="59"/>
        <v>Вірно</v>
      </c>
    </row>
    <row r="95" spans="1:48" x14ac:dyDescent="0.25">
      <c r="A95" s="65" t="s">
        <v>709</v>
      </c>
      <c r="B95" s="72" t="s">
        <v>205</v>
      </c>
      <c r="C95" s="44" t="s">
        <v>296</v>
      </c>
      <c r="D95" s="45" t="s">
        <v>100</v>
      </c>
      <c r="E95" s="46">
        <v>0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  <c r="L95" s="46">
        <v>0</v>
      </c>
      <c r="M95" s="46">
        <v>0</v>
      </c>
      <c r="N95" s="46">
        <v>0</v>
      </c>
      <c r="O95" s="46">
        <v>0</v>
      </c>
      <c r="P95" s="46">
        <v>0</v>
      </c>
      <c r="Q95" s="46">
        <v>0</v>
      </c>
      <c r="R95" s="46">
        <v>0</v>
      </c>
      <c r="S95" s="46">
        <v>0</v>
      </c>
      <c r="T95" s="46">
        <v>0</v>
      </c>
      <c r="U95" s="46">
        <v>0</v>
      </c>
      <c r="V95" s="46">
        <v>0</v>
      </c>
      <c r="W95" s="46">
        <v>0</v>
      </c>
      <c r="X95" s="46">
        <v>0</v>
      </c>
      <c r="Y95" s="46">
        <v>0</v>
      </c>
      <c r="Z95" s="46">
        <v>0</v>
      </c>
      <c r="AB95" s="15" t="str">
        <f t="shared" si="40"/>
        <v>Вірно</v>
      </c>
      <c r="AC95" s="15" t="str">
        <f t="shared" si="40"/>
        <v>Вірно</v>
      </c>
      <c r="AD95" s="15" t="str">
        <f t="shared" si="41"/>
        <v>Вірно</v>
      </c>
      <c r="AE95" s="15" t="str">
        <f t="shared" si="42"/>
        <v>Вірно</v>
      </c>
      <c r="AF95" s="15" t="str">
        <f t="shared" si="43"/>
        <v>Вірно</v>
      </c>
      <c r="AG95" s="15" t="str">
        <f t="shared" si="44"/>
        <v>Вірно</v>
      </c>
      <c r="AH95" s="15" t="str">
        <f t="shared" si="45"/>
        <v>Вірно</v>
      </c>
      <c r="AI95" s="15" t="str">
        <f t="shared" si="46"/>
        <v>Вірно</v>
      </c>
      <c r="AJ95" s="15" t="str">
        <f t="shared" si="47"/>
        <v>Вірно</v>
      </c>
      <c r="AK95" s="15" t="str">
        <f t="shared" si="48"/>
        <v>Вірно</v>
      </c>
      <c r="AL95" s="15" t="str">
        <f t="shared" si="49"/>
        <v>Вірно</v>
      </c>
      <c r="AM95" s="15" t="str">
        <f t="shared" si="50"/>
        <v>Вірно</v>
      </c>
      <c r="AN95" s="15" t="str">
        <f t="shared" si="51"/>
        <v>Вірно</v>
      </c>
      <c r="AO95" s="15" t="str">
        <f t="shared" si="52"/>
        <v>Вірно</v>
      </c>
      <c r="AP95" s="15" t="str">
        <f t="shared" si="53"/>
        <v>Вірно</v>
      </c>
      <c r="AQ95" s="15" t="str">
        <f t="shared" si="54"/>
        <v>Вірно</v>
      </c>
      <c r="AR95" s="15" t="str">
        <f t="shared" si="55"/>
        <v>Вірно</v>
      </c>
      <c r="AS95" s="15" t="str">
        <f t="shared" si="56"/>
        <v>Вірно</v>
      </c>
      <c r="AT95" s="15" t="str">
        <f t="shared" si="57"/>
        <v>Вірно</v>
      </c>
      <c r="AU95" s="15" t="str">
        <f t="shared" si="58"/>
        <v>Вірно</v>
      </c>
      <c r="AV95" s="15" t="str">
        <f t="shared" si="59"/>
        <v>Вірно</v>
      </c>
    </row>
    <row r="96" spans="1:48" x14ac:dyDescent="0.25">
      <c r="A96" s="65" t="s">
        <v>710</v>
      </c>
      <c r="B96" s="72" t="s">
        <v>236</v>
      </c>
      <c r="C96" s="44" t="s">
        <v>297</v>
      </c>
      <c r="D96" s="45" t="s">
        <v>100</v>
      </c>
      <c r="E96" s="46">
        <v>0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  <c r="L96" s="46">
        <v>0</v>
      </c>
      <c r="M96" s="46">
        <v>0</v>
      </c>
      <c r="N96" s="46">
        <v>0</v>
      </c>
      <c r="O96" s="46">
        <v>0</v>
      </c>
      <c r="P96" s="46">
        <v>0</v>
      </c>
      <c r="Q96" s="46">
        <v>0</v>
      </c>
      <c r="R96" s="46">
        <v>0</v>
      </c>
      <c r="S96" s="46">
        <v>0</v>
      </c>
      <c r="T96" s="46">
        <v>0</v>
      </c>
      <c r="U96" s="46">
        <v>0</v>
      </c>
      <c r="V96" s="46">
        <v>0</v>
      </c>
      <c r="W96" s="46">
        <v>0</v>
      </c>
      <c r="X96" s="46">
        <v>0</v>
      </c>
      <c r="Y96" s="46">
        <v>0</v>
      </c>
      <c r="Z96" s="46">
        <v>0</v>
      </c>
      <c r="AB96" s="15" t="str">
        <f t="shared" si="40"/>
        <v>Вірно</v>
      </c>
      <c r="AC96" s="15" t="str">
        <f t="shared" si="40"/>
        <v>Вірно</v>
      </c>
      <c r="AD96" s="15" t="str">
        <f t="shared" si="41"/>
        <v>Вірно</v>
      </c>
      <c r="AE96" s="15" t="str">
        <f t="shared" si="42"/>
        <v>Вірно</v>
      </c>
      <c r="AF96" s="15" t="str">
        <f t="shared" si="43"/>
        <v>Вірно</v>
      </c>
      <c r="AG96" s="15" t="str">
        <f t="shared" si="44"/>
        <v>Вірно</v>
      </c>
      <c r="AH96" s="15" t="str">
        <f t="shared" si="45"/>
        <v>Вірно</v>
      </c>
      <c r="AI96" s="15" t="str">
        <f t="shared" si="46"/>
        <v>Вірно</v>
      </c>
      <c r="AJ96" s="15" t="str">
        <f t="shared" si="47"/>
        <v>Вірно</v>
      </c>
      <c r="AK96" s="15" t="str">
        <f t="shared" si="48"/>
        <v>Вірно</v>
      </c>
      <c r="AL96" s="15" t="str">
        <f t="shared" si="49"/>
        <v>Вірно</v>
      </c>
      <c r="AM96" s="15" t="str">
        <f t="shared" si="50"/>
        <v>Вірно</v>
      </c>
      <c r="AN96" s="15" t="str">
        <f t="shared" si="51"/>
        <v>Вірно</v>
      </c>
      <c r="AO96" s="15" t="str">
        <f t="shared" si="52"/>
        <v>Вірно</v>
      </c>
      <c r="AP96" s="15" t="str">
        <f t="shared" si="53"/>
        <v>Вірно</v>
      </c>
      <c r="AQ96" s="15" t="str">
        <f t="shared" si="54"/>
        <v>Вірно</v>
      </c>
      <c r="AR96" s="15" t="str">
        <f t="shared" si="55"/>
        <v>Вірно</v>
      </c>
      <c r="AS96" s="15" t="str">
        <f t="shared" si="56"/>
        <v>Вірно</v>
      </c>
      <c r="AT96" s="15" t="str">
        <f t="shared" si="57"/>
        <v>Вірно</v>
      </c>
      <c r="AU96" s="15" t="str">
        <f t="shared" si="58"/>
        <v>Вірно</v>
      </c>
      <c r="AV96" s="15" t="str">
        <f t="shared" si="59"/>
        <v>Вірно</v>
      </c>
    </row>
    <row r="97" spans="1:48" x14ac:dyDescent="0.25">
      <c r="A97" s="65" t="s">
        <v>711</v>
      </c>
      <c r="B97" s="72" t="s">
        <v>60</v>
      </c>
      <c r="C97" s="44" t="s">
        <v>298</v>
      </c>
      <c r="D97" s="45" t="s">
        <v>101</v>
      </c>
      <c r="E97" s="46">
        <v>0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46">
        <v>0</v>
      </c>
      <c r="U97" s="46">
        <v>0</v>
      </c>
      <c r="V97" s="46">
        <v>0</v>
      </c>
      <c r="W97" s="46">
        <v>0</v>
      </c>
      <c r="X97" s="46">
        <v>0</v>
      </c>
      <c r="Y97" s="46">
        <v>0</v>
      </c>
      <c r="Z97" s="46">
        <v>0</v>
      </c>
      <c r="AB97" s="15" t="str">
        <f t="shared" si="40"/>
        <v>Вірно</v>
      </c>
      <c r="AC97" s="15" t="str">
        <f t="shared" si="40"/>
        <v>Вірно</v>
      </c>
      <c r="AD97" s="15" t="str">
        <f t="shared" si="41"/>
        <v>Вірно</v>
      </c>
      <c r="AE97" s="15" t="str">
        <f t="shared" si="42"/>
        <v>Вірно</v>
      </c>
      <c r="AF97" s="15" t="str">
        <f t="shared" si="43"/>
        <v>Вірно</v>
      </c>
      <c r="AG97" s="15" t="str">
        <f t="shared" si="44"/>
        <v>Вірно</v>
      </c>
      <c r="AH97" s="15" t="str">
        <f t="shared" si="45"/>
        <v>Вірно</v>
      </c>
      <c r="AI97" s="15" t="str">
        <f t="shared" si="46"/>
        <v>Вірно</v>
      </c>
      <c r="AJ97" s="15" t="str">
        <f t="shared" si="47"/>
        <v>Вірно</v>
      </c>
      <c r="AK97" s="15" t="str">
        <f t="shared" si="48"/>
        <v>Вірно</v>
      </c>
      <c r="AL97" s="15" t="str">
        <f t="shared" si="49"/>
        <v>Вірно</v>
      </c>
      <c r="AM97" s="15" t="str">
        <f t="shared" si="50"/>
        <v>Вірно</v>
      </c>
      <c r="AN97" s="15" t="str">
        <f t="shared" si="51"/>
        <v>Вірно</v>
      </c>
      <c r="AO97" s="15" t="str">
        <f t="shared" si="52"/>
        <v>Вірно</v>
      </c>
      <c r="AP97" s="15" t="str">
        <f t="shared" si="53"/>
        <v>Вірно</v>
      </c>
      <c r="AQ97" s="15" t="str">
        <f t="shared" si="54"/>
        <v>Вірно</v>
      </c>
      <c r="AR97" s="15" t="str">
        <f t="shared" si="55"/>
        <v>Вірно</v>
      </c>
      <c r="AS97" s="15" t="str">
        <f t="shared" si="56"/>
        <v>Вірно</v>
      </c>
      <c r="AT97" s="15" t="str">
        <f t="shared" si="57"/>
        <v>Вірно</v>
      </c>
      <c r="AU97" s="15" t="str">
        <f t="shared" si="58"/>
        <v>Вірно</v>
      </c>
      <c r="AV97" s="15" t="str">
        <f t="shared" si="59"/>
        <v>Вірно</v>
      </c>
    </row>
    <row r="98" spans="1:48" x14ac:dyDescent="0.25">
      <c r="A98" s="65" t="s">
        <v>712</v>
      </c>
      <c r="B98" s="72" t="s">
        <v>62</v>
      </c>
      <c r="C98" s="44" t="s">
        <v>299</v>
      </c>
      <c r="D98" s="45" t="s">
        <v>102</v>
      </c>
      <c r="E98" s="46">
        <v>0</v>
      </c>
      <c r="F98" s="46">
        <v>0</v>
      </c>
      <c r="G98" s="46">
        <v>0</v>
      </c>
      <c r="H98" s="46">
        <v>0</v>
      </c>
      <c r="I98" s="46">
        <v>0</v>
      </c>
      <c r="J98" s="46">
        <v>0</v>
      </c>
      <c r="K98" s="46">
        <v>0</v>
      </c>
      <c r="L98" s="46">
        <v>0</v>
      </c>
      <c r="M98" s="46">
        <v>0</v>
      </c>
      <c r="N98" s="46">
        <v>0</v>
      </c>
      <c r="O98" s="46">
        <v>0</v>
      </c>
      <c r="P98" s="46">
        <v>0</v>
      </c>
      <c r="Q98" s="46">
        <v>0</v>
      </c>
      <c r="R98" s="46">
        <v>0</v>
      </c>
      <c r="S98" s="46">
        <v>0</v>
      </c>
      <c r="T98" s="46">
        <v>0</v>
      </c>
      <c r="U98" s="46">
        <v>0</v>
      </c>
      <c r="V98" s="46">
        <v>0</v>
      </c>
      <c r="W98" s="46">
        <v>0</v>
      </c>
      <c r="X98" s="46">
        <v>0</v>
      </c>
      <c r="Y98" s="46">
        <v>0</v>
      </c>
      <c r="Z98" s="46">
        <v>0</v>
      </c>
      <c r="AB98" s="15" t="str">
        <f t="shared" si="40"/>
        <v>Вірно</v>
      </c>
      <c r="AC98" s="15" t="str">
        <f t="shared" si="40"/>
        <v>Вірно</v>
      </c>
      <c r="AD98" s="15" t="str">
        <f t="shared" si="41"/>
        <v>Вірно</v>
      </c>
      <c r="AE98" s="15" t="str">
        <f t="shared" si="42"/>
        <v>Вірно</v>
      </c>
      <c r="AF98" s="15" t="str">
        <f t="shared" si="43"/>
        <v>Вірно</v>
      </c>
      <c r="AG98" s="15" t="str">
        <f t="shared" si="44"/>
        <v>Вірно</v>
      </c>
      <c r="AH98" s="15" t="str">
        <f t="shared" si="45"/>
        <v>Вірно</v>
      </c>
      <c r="AI98" s="15" t="str">
        <f t="shared" si="46"/>
        <v>Вірно</v>
      </c>
      <c r="AJ98" s="15" t="str">
        <f t="shared" si="47"/>
        <v>Вірно</v>
      </c>
      <c r="AK98" s="15" t="str">
        <f t="shared" si="48"/>
        <v>Вірно</v>
      </c>
      <c r="AL98" s="15" t="str">
        <f t="shared" si="49"/>
        <v>Вірно</v>
      </c>
      <c r="AM98" s="15" t="str">
        <f t="shared" si="50"/>
        <v>Вірно</v>
      </c>
      <c r="AN98" s="15" t="str">
        <f t="shared" si="51"/>
        <v>Вірно</v>
      </c>
      <c r="AO98" s="15" t="str">
        <f t="shared" si="52"/>
        <v>Вірно</v>
      </c>
      <c r="AP98" s="15" t="str">
        <f t="shared" si="53"/>
        <v>Вірно</v>
      </c>
      <c r="AQ98" s="15" t="str">
        <f t="shared" si="54"/>
        <v>Вірно</v>
      </c>
      <c r="AR98" s="15" t="str">
        <f t="shared" si="55"/>
        <v>Вірно</v>
      </c>
      <c r="AS98" s="15" t="str">
        <f t="shared" si="56"/>
        <v>Вірно</v>
      </c>
      <c r="AT98" s="15" t="str">
        <f t="shared" si="57"/>
        <v>Вірно</v>
      </c>
      <c r="AU98" s="15" t="str">
        <f t="shared" si="58"/>
        <v>Вірно</v>
      </c>
      <c r="AV98" s="15" t="str">
        <f t="shared" si="59"/>
        <v>Вірно</v>
      </c>
    </row>
    <row r="99" spans="1:48" x14ac:dyDescent="0.25">
      <c r="A99" s="65" t="s">
        <v>713</v>
      </c>
      <c r="B99" s="72" t="s">
        <v>207</v>
      </c>
      <c r="C99" s="44" t="s">
        <v>300</v>
      </c>
      <c r="D99" s="45" t="s">
        <v>102</v>
      </c>
      <c r="E99" s="46">
        <v>0</v>
      </c>
      <c r="F99" s="46">
        <v>0</v>
      </c>
      <c r="G99" s="46">
        <v>0</v>
      </c>
      <c r="H99" s="46">
        <v>0</v>
      </c>
      <c r="I99" s="46">
        <v>0</v>
      </c>
      <c r="J99" s="46">
        <v>0</v>
      </c>
      <c r="K99" s="46">
        <v>0</v>
      </c>
      <c r="L99" s="46">
        <v>0</v>
      </c>
      <c r="M99" s="46">
        <v>0</v>
      </c>
      <c r="N99" s="46">
        <v>0</v>
      </c>
      <c r="O99" s="46">
        <v>0</v>
      </c>
      <c r="P99" s="46">
        <v>0</v>
      </c>
      <c r="Q99" s="46">
        <v>0</v>
      </c>
      <c r="R99" s="46">
        <v>0</v>
      </c>
      <c r="S99" s="46">
        <v>0</v>
      </c>
      <c r="T99" s="46">
        <v>0</v>
      </c>
      <c r="U99" s="46">
        <v>0</v>
      </c>
      <c r="V99" s="46">
        <v>0</v>
      </c>
      <c r="W99" s="46">
        <v>0</v>
      </c>
      <c r="X99" s="46">
        <v>0</v>
      </c>
      <c r="Y99" s="46">
        <v>0</v>
      </c>
      <c r="Z99" s="46">
        <v>0</v>
      </c>
      <c r="AB99" s="15" t="str">
        <f t="shared" si="40"/>
        <v>Вірно</v>
      </c>
      <c r="AC99" s="15" t="str">
        <f t="shared" si="40"/>
        <v>Вірно</v>
      </c>
      <c r="AD99" s="15" t="str">
        <f t="shared" si="41"/>
        <v>Вірно</v>
      </c>
      <c r="AE99" s="15" t="str">
        <f t="shared" si="42"/>
        <v>Вірно</v>
      </c>
      <c r="AF99" s="15" t="str">
        <f t="shared" si="43"/>
        <v>Вірно</v>
      </c>
      <c r="AG99" s="15" t="str">
        <f t="shared" si="44"/>
        <v>Вірно</v>
      </c>
      <c r="AH99" s="15" t="str">
        <f t="shared" si="45"/>
        <v>Вірно</v>
      </c>
      <c r="AI99" s="15" t="str">
        <f t="shared" si="46"/>
        <v>Вірно</v>
      </c>
      <c r="AJ99" s="15" t="str">
        <f t="shared" si="47"/>
        <v>Вірно</v>
      </c>
      <c r="AK99" s="15" t="str">
        <f t="shared" si="48"/>
        <v>Вірно</v>
      </c>
      <c r="AL99" s="15" t="str">
        <f t="shared" si="49"/>
        <v>Вірно</v>
      </c>
      <c r="AM99" s="15" t="str">
        <f t="shared" si="50"/>
        <v>Вірно</v>
      </c>
      <c r="AN99" s="15" t="str">
        <f t="shared" si="51"/>
        <v>Вірно</v>
      </c>
      <c r="AO99" s="15" t="str">
        <f t="shared" si="52"/>
        <v>Вірно</v>
      </c>
      <c r="AP99" s="15" t="str">
        <f t="shared" si="53"/>
        <v>Вірно</v>
      </c>
      <c r="AQ99" s="15" t="str">
        <f t="shared" si="54"/>
        <v>Вірно</v>
      </c>
      <c r="AR99" s="15" t="str">
        <f t="shared" si="55"/>
        <v>Вірно</v>
      </c>
      <c r="AS99" s="15" t="str">
        <f t="shared" si="56"/>
        <v>Вірно</v>
      </c>
      <c r="AT99" s="15" t="str">
        <f t="shared" si="57"/>
        <v>Вірно</v>
      </c>
      <c r="AU99" s="15" t="str">
        <f t="shared" si="58"/>
        <v>Вірно</v>
      </c>
      <c r="AV99" s="15" t="str">
        <f t="shared" si="59"/>
        <v>Вірно</v>
      </c>
    </row>
    <row r="100" spans="1:48" x14ac:dyDescent="0.25">
      <c r="A100" s="65" t="s">
        <v>714</v>
      </c>
      <c r="B100" s="72" t="s">
        <v>237</v>
      </c>
      <c r="C100" s="44" t="s">
        <v>1212</v>
      </c>
      <c r="D100" s="45" t="s">
        <v>102</v>
      </c>
      <c r="E100" s="46">
        <v>0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  <c r="L100" s="46">
        <v>0</v>
      </c>
      <c r="M100" s="46">
        <v>0</v>
      </c>
      <c r="N100" s="46">
        <v>0</v>
      </c>
      <c r="O100" s="46">
        <v>0</v>
      </c>
      <c r="P100" s="46">
        <v>0</v>
      </c>
      <c r="Q100" s="46">
        <v>0</v>
      </c>
      <c r="R100" s="46">
        <v>0</v>
      </c>
      <c r="S100" s="46">
        <v>0</v>
      </c>
      <c r="T100" s="46">
        <v>0</v>
      </c>
      <c r="U100" s="46">
        <v>0</v>
      </c>
      <c r="V100" s="46">
        <v>0</v>
      </c>
      <c r="W100" s="46">
        <v>0</v>
      </c>
      <c r="X100" s="46">
        <v>0</v>
      </c>
      <c r="Y100" s="46">
        <v>0</v>
      </c>
      <c r="Z100" s="46">
        <v>0</v>
      </c>
      <c r="AB100" s="15" t="str">
        <f t="shared" si="40"/>
        <v>Вірно</v>
      </c>
      <c r="AC100" s="15" t="str">
        <f t="shared" si="40"/>
        <v>Вірно</v>
      </c>
      <c r="AD100" s="15" t="str">
        <f t="shared" si="41"/>
        <v>Вірно</v>
      </c>
      <c r="AE100" s="15" t="str">
        <f t="shared" si="42"/>
        <v>Вірно</v>
      </c>
      <c r="AF100" s="15" t="str">
        <f t="shared" si="43"/>
        <v>Вірно</v>
      </c>
      <c r="AG100" s="15" t="str">
        <f t="shared" si="44"/>
        <v>Вірно</v>
      </c>
      <c r="AH100" s="15" t="str">
        <f t="shared" si="45"/>
        <v>Вірно</v>
      </c>
      <c r="AI100" s="15" t="str">
        <f t="shared" si="46"/>
        <v>Вірно</v>
      </c>
      <c r="AJ100" s="15" t="str">
        <f t="shared" si="47"/>
        <v>Вірно</v>
      </c>
      <c r="AK100" s="15" t="str">
        <f t="shared" si="48"/>
        <v>Вірно</v>
      </c>
      <c r="AL100" s="15" t="str">
        <f t="shared" si="49"/>
        <v>Вірно</v>
      </c>
      <c r="AM100" s="15" t="str">
        <f t="shared" si="50"/>
        <v>Вірно</v>
      </c>
      <c r="AN100" s="15" t="str">
        <f t="shared" si="51"/>
        <v>Вірно</v>
      </c>
      <c r="AO100" s="15" t="str">
        <f t="shared" si="52"/>
        <v>Вірно</v>
      </c>
      <c r="AP100" s="15" t="str">
        <f t="shared" si="53"/>
        <v>Вірно</v>
      </c>
      <c r="AQ100" s="15" t="str">
        <f t="shared" si="54"/>
        <v>Вірно</v>
      </c>
      <c r="AR100" s="15" t="str">
        <f t="shared" si="55"/>
        <v>Вірно</v>
      </c>
      <c r="AS100" s="15" t="str">
        <f t="shared" si="56"/>
        <v>Вірно</v>
      </c>
      <c r="AT100" s="15" t="str">
        <f t="shared" si="57"/>
        <v>Вірно</v>
      </c>
      <c r="AU100" s="15" t="str">
        <f t="shared" si="58"/>
        <v>Вірно</v>
      </c>
      <c r="AV100" s="15" t="str">
        <f t="shared" si="59"/>
        <v>Вірно</v>
      </c>
    </row>
    <row r="101" spans="1:48" x14ac:dyDescent="0.25">
      <c r="A101" s="65" t="s">
        <v>715</v>
      </c>
      <c r="B101" s="72" t="s">
        <v>209</v>
      </c>
      <c r="C101" s="44" t="s">
        <v>1213</v>
      </c>
      <c r="D101" s="45" t="s">
        <v>102</v>
      </c>
      <c r="E101" s="46">
        <v>0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  <c r="L101" s="46">
        <v>0</v>
      </c>
      <c r="M101" s="46">
        <v>0</v>
      </c>
      <c r="N101" s="46">
        <v>0</v>
      </c>
      <c r="O101" s="46">
        <v>0</v>
      </c>
      <c r="P101" s="46">
        <v>0</v>
      </c>
      <c r="Q101" s="46">
        <v>0</v>
      </c>
      <c r="R101" s="46">
        <v>0</v>
      </c>
      <c r="S101" s="46">
        <v>0</v>
      </c>
      <c r="T101" s="46">
        <v>0</v>
      </c>
      <c r="U101" s="46">
        <v>0</v>
      </c>
      <c r="V101" s="46">
        <v>0</v>
      </c>
      <c r="W101" s="46">
        <v>0</v>
      </c>
      <c r="X101" s="46">
        <v>0</v>
      </c>
      <c r="Y101" s="46">
        <v>0</v>
      </c>
      <c r="Z101" s="46">
        <v>0</v>
      </c>
      <c r="AB101" s="15" t="str">
        <f t="shared" si="40"/>
        <v>Вірно</v>
      </c>
      <c r="AC101" s="15" t="str">
        <f t="shared" si="40"/>
        <v>Вірно</v>
      </c>
      <c r="AD101" s="15" t="str">
        <f t="shared" si="41"/>
        <v>Вірно</v>
      </c>
      <c r="AE101" s="15" t="str">
        <f t="shared" si="42"/>
        <v>Вірно</v>
      </c>
      <c r="AF101" s="15" t="str">
        <f t="shared" si="43"/>
        <v>Вірно</v>
      </c>
      <c r="AG101" s="15" t="str">
        <f t="shared" si="44"/>
        <v>Вірно</v>
      </c>
      <c r="AH101" s="15" t="str">
        <f t="shared" si="45"/>
        <v>Вірно</v>
      </c>
      <c r="AI101" s="15" t="str">
        <f t="shared" si="46"/>
        <v>Вірно</v>
      </c>
      <c r="AJ101" s="15" t="str">
        <f t="shared" si="47"/>
        <v>Вірно</v>
      </c>
      <c r="AK101" s="15" t="str">
        <f t="shared" si="48"/>
        <v>Вірно</v>
      </c>
      <c r="AL101" s="15" t="str">
        <f t="shared" si="49"/>
        <v>Вірно</v>
      </c>
      <c r="AM101" s="15" t="str">
        <f t="shared" si="50"/>
        <v>Вірно</v>
      </c>
      <c r="AN101" s="15" t="str">
        <f t="shared" si="51"/>
        <v>Вірно</v>
      </c>
      <c r="AO101" s="15" t="str">
        <f t="shared" si="52"/>
        <v>Вірно</v>
      </c>
      <c r="AP101" s="15" t="str">
        <f t="shared" si="53"/>
        <v>Вірно</v>
      </c>
      <c r="AQ101" s="15" t="str">
        <f t="shared" si="54"/>
        <v>Вірно</v>
      </c>
      <c r="AR101" s="15" t="str">
        <f t="shared" si="55"/>
        <v>Вірно</v>
      </c>
      <c r="AS101" s="15" t="str">
        <f t="shared" si="56"/>
        <v>Вірно</v>
      </c>
      <c r="AT101" s="15" t="str">
        <f t="shared" si="57"/>
        <v>Вірно</v>
      </c>
      <c r="AU101" s="15" t="str">
        <f t="shared" si="58"/>
        <v>Вірно</v>
      </c>
      <c r="AV101" s="15" t="str">
        <f t="shared" si="59"/>
        <v>Вірно</v>
      </c>
    </row>
    <row r="102" spans="1:48" x14ac:dyDescent="0.25">
      <c r="A102" s="65" t="s">
        <v>716</v>
      </c>
      <c r="B102" s="72" t="s">
        <v>69</v>
      </c>
      <c r="C102" s="44" t="s">
        <v>301</v>
      </c>
      <c r="D102" s="45" t="s">
        <v>103</v>
      </c>
      <c r="E102" s="46">
        <v>0</v>
      </c>
      <c r="F102" s="46">
        <v>0</v>
      </c>
      <c r="G102" s="46">
        <v>0</v>
      </c>
      <c r="H102" s="46">
        <v>0</v>
      </c>
      <c r="I102" s="46">
        <v>0</v>
      </c>
      <c r="J102" s="46">
        <v>0</v>
      </c>
      <c r="K102" s="46">
        <v>0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6">
        <v>0</v>
      </c>
      <c r="R102" s="46">
        <v>0</v>
      </c>
      <c r="S102" s="46">
        <v>0</v>
      </c>
      <c r="T102" s="46">
        <v>0</v>
      </c>
      <c r="U102" s="46">
        <v>0</v>
      </c>
      <c r="V102" s="46">
        <v>0</v>
      </c>
      <c r="W102" s="46">
        <v>0</v>
      </c>
      <c r="X102" s="46">
        <v>0</v>
      </c>
      <c r="Y102" s="46">
        <v>0</v>
      </c>
      <c r="Z102" s="46">
        <v>0</v>
      </c>
      <c r="AB102" s="15" t="str">
        <f t="shared" si="40"/>
        <v>Вірно</v>
      </c>
      <c r="AC102" s="15" t="str">
        <f t="shared" si="40"/>
        <v>Вірно</v>
      </c>
      <c r="AD102" s="15" t="str">
        <f t="shared" si="41"/>
        <v>Вірно</v>
      </c>
      <c r="AE102" s="15" t="str">
        <f t="shared" si="42"/>
        <v>Вірно</v>
      </c>
      <c r="AF102" s="15" t="str">
        <f t="shared" si="43"/>
        <v>Вірно</v>
      </c>
      <c r="AG102" s="15" t="str">
        <f t="shared" si="44"/>
        <v>Вірно</v>
      </c>
      <c r="AH102" s="15" t="str">
        <f t="shared" si="45"/>
        <v>Вірно</v>
      </c>
      <c r="AI102" s="15" t="str">
        <f t="shared" si="46"/>
        <v>Вірно</v>
      </c>
      <c r="AJ102" s="15" t="str">
        <f t="shared" si="47"/>
        <v>Вірно</v>
      </c>
      <c r="AK102" s="15" t="str">
        <f t="shared" si="48"/>
        <v>Вірно</v>
      </c>
      <c r="AL102" s="15" t="str">
        <f t="shared" si="49"/>
        <v>Вірно</v>
      </c>
      <c r="AM102" s="15" t="str">
        <f t="shared" si="50"/>
        <v>Вірно</v>
      </c>
      <c r="AN102" s="15" t="str">
        <f t="shared" si="51"/>
        <v>Вірно</v>
      </c>
      <c r="AO102" s="15" t="str">
        <f t="shared" si="52"/>
        <v>Вірно</v>
      </c>
      <c r="AP102" s="15" t="str">
        <f t="shared" si="53"/>
        <v>Вірно</v>
      </c>
      <c r="AQ102" s="15" t="str">
        <f t="shared" si="54"/>
        <v>Вірно</v>
      </c>
      <c r="AR102" s="15" t="str">
        <f t="shared" si="55"/>
        <v>Вірно</v>
      </c>
      <c r="AS102" s="15" t="str">
        <f t="shared" si="56"/>
        <v>Вірно</v>
      </c>
      <c r="AT102" s="15" t="str">
        <f t="shared" si="57"/>
        <v>Вірно</v>
      </c>
      <c r="AU102" s="15" t="str">
        <f t="shared" si="58"/>
        <v>Вірно</v>
      </c>
      <c r="AV102" s="15" t="str">
        <f t="shared" si="59"/>
        <v>Вірно</v>
      </c>
    </row>
    <row r="103" spans="1:48" x14ac:dyDescent="0.25">
      <c r="A103" s="65" t="s">
        <v>717</v>
      </c>
      <c r="B103" s="72" t="s">
        <v>71</v>
      </c>
      <c r="C103" s="44" t="s">
        <v>1214</v>
      </c>
      <c r="D103" s="45" t="s">
        <v>104</v>
      </c>
      <c r="E103" s="46">
        <v>62</v>
      </c>
      <c r="F103" s="46">
        <v>47</v>
      </c>
      <c r="G103" s="46">
        <v>42</v>
      </c>
      <c r="H103" s="46">
        <v>0</v>
      </c>
      <c r="I103" s="46">
        <v>1</v>
      </c>
      <c r="J103" s="46">
        <v>27</v>
      </c>
      <c r="K103" s="46">
        <v>0</v>
      </c>
      <c r="L103" s="46">
        <v>2</v>
      </c>
      <c r="M103" s="46">
        <v>0</v>
      </c>
      <c r="N103" s="46">
        <v>2</v>
      </c>
      <c r="O103" s="46">
        <v>0</v>
      </c>
      <c r="P103" s="46">
        <v>0</v>
      </c>
      <c r="Q103" s="46">
        <v>1</v>
      </c>
      <c r="R103" s="46">
        <v>0</v>
      </c>
      <c r="S103" s="46">
        <v>0</v>
      </c>
      <c r="T103" s="46">
        <v>1</v>
      </c>
      <c r="U103" s="46">
        <v>61</v>
      </c>
      <c r="V103" s="46">
        <v>53</v>
      </c>
      <c r="W103" s="46">
        <v>5</v>
      </c>
      <c r="X103" s="46">
        <v>0</v>
      </c>
      <c r="Y103" s="46">
        <v>35</v>
      </c>
      <c r="Z103" s="46">
        <v>0</v>
      </c>
      <c r="AB103" s="15" t="str">
        <f t="shared" si="40"/>
        <v>Вірно</v>
      </c>
      <c r="AC103" s="15" t="str">
        <f t="shared" si="40"/>
        <v>Вірно</v>
      </c>
      <c r="AD103" s="15" t="str">
        <f t="shared" si="41"/>
        <v>Вірно</v>
      </c>
      <c r="AE103" s="15" t="str">
        <f t="shared" si="42"/>
        <v>Вірно</v>
      </c>
      <c r="AF103" s="15" t="str">
        <f t="shared" si="43"/>
        <v>Вірно</v>
      </c>
      <c r="AG103" s="15" t="str">
        <f t="shared" si="44"/>
        <v>Вірно</v>
      </c>
      <c r="AH103" s="15" t="str">
        <f t="shared" si="45"/>
        <v>Вірно</v>
      </c>
      <c r="AI103" s="15" t="str">
        <f t="shared" si="46"/>
        <v>Вірно</v>
      </c>
      <c r="AJ103" s="15" t="str">
        <f t="shared" si="47"/>
        <v>Вірно</v>
      </c>
      <c r="AK103" s="15" t="str">
        <f t="shared" si="48"/>
        <v>Вірно</v>
      </c>
      <c r="AL103" s="15" t="str">
        <f t="shared" si="49"/>
        <v>Вірно</v>
      </c>
      <c r="AM103" s="15" t="str">
        <f t="shared" si="50"/>
        <v>Вірно</v>
      </c>
      <c r="AN103" s="15" t="str">
        <f t="shared" si="51"/>
        <v>Вірно</v>
      </c>
      <c r="AO103" s="15" t="str">
        <f t="shared" si="52"/>
        <v>Вірно</v>
      </c>
      <c r="AP103" s="15" t="str">
        <f t="shared" si="53"/>
        <v>Вірно</v>
      </c>
      <c r="AQ103" s="15" t="str">
        <f t="shared" si="54"/>
        <v>Вірно</v>
      </c>
      <c r="AR103" s="15" t="str">
        <f t="shared" si="55"/>
        <v>Вірно</v>
      </c>
      <c r="AS103" s="15" t="str">
        <f t="shared" si="56"/>
        <v>Вірно</v>
      </c>
      <c r="AT103" s="15" t="str">
        <f t="shared" si="57"/>
        <v>Вірно</v>
      </c>
      <c r="AU103" s="15" t="str">
        <f t="shared" si="58"/>
        <v>Вірно</v>
      </c>
      <c r="AV103" s="15" t="str">
        <f t="shared" si="59"/>
        <v>Вірно</v>
      </c>
    </row>
    <row r="104" spans="1:48" ht="21" x14ac:dyDescent="0.25">
      <c r="A104" s="65" t="s">
        <v>803</v>
      </c>
      <c r="B104" s="92" t="s">
        <v>238</v>
      </c>
      <c r="C104" s="63" t="s">
        <v>259</v>
      </c>
      <c r="D104" s="39" t="s">
        <v>106</v>
      </c>
      <c r="E104" s="40">
        <v>0</v>
      </c>
      <c r="F104" s="40">
        <v>0</v>
      </c>
      <c r="G104" s="40">
        <v>0</v>
      </c>
      <c r="H104" s="40">
        <v>0</v>
      </c>
      <c r="I104" s="40">
        <v>0</v>
      </c>
      <c r="J104" s="40">
        <v>0</v>
      </c>
      <c r="K104" s="40">
        <v>0</v>
      </c>
      <c r="L104" s="40">
        <v>0</v>
      </c>
      <c r="M104" s="40">
        <v>0</v>
      </c>
      <c r="N104" s="40">
        <v>0</v>
      </c>
      <c r="O104" s="40">
        <v>0</v>
      </c>
      <c r="P104" s="40">
        <v>0</v>
      </c>
      <c r="Q104" s="40">
        <v>0</v>
      </c>
      <c r="R104" s="40">
        <v>0</v>
      </c>
      <c r="S104" s="40">
        <v>0</v>
      </c>
      <c r="T104" s="40">
        <v>0</v>
      </c>
      <c r="U104" s="40">
        <v>0</v>
      </c>
      <c r="V104" s="40">
        <v>0</v>
      </c>
      <c r="W104" s="40">
        <v>0</v>
      </c>
      <c r="X104" s="40">
        <v>0</v>
      </c>
      <c r="Y104" s="40">
        <v>0</v>
      </c>
      <c r="Z104" s="40">
        <v>0</v>
      </c>
      <c r="AB104" s="18" t="str">
        <f t="shared" si="40"/>
        <v>Вірно</v>
      </c>
      <c r="AC104" s="18" t="str">
        <f t="shared" si="40"/>
        <v>Вірно</v>
      </c>
      <c r="AD104" s="18" t="str">
        <f t="shared" si="41"/>
        <v>Вірно</v>
      </c>
      <c r="AE104" s="18" t="str">
        <f t="shared" si="42"/>
        <v>Вірно</v>
      </c>
      <c r="AF104" s="18" t="str">
        <f t="shared" si="43"/>
        <v>Вірно</v>
      </c>
      <c r="AG104" s="18" t="str">
        <f t="shared" si="44"/>
        <v>Вірно</v>
      </c>
      <c r="AH104" s="18" t="str">
        <f t="shared" si="45"/>
        <v>Вірно</v>
      </c>
      <c r="AI104" s="18" t="str">
        <f t="shared" si="46"/>
        <v>Вірно</v>
      </c>
      <c r="AJ104" s="18" t="str">
        <f t="shared" si="47"/>
        <v>Вірно</v>
      </c>
      <c r="AK104" s="18" t="str">
        <f t="shared" si="48"/>
        <v>Вірно</v>
      </c>
      <c r="AL104" s="18" t="str">
        <f t="shared" si="49"/>
        <v>Вірно</v>
      </c>
      <c r="AM104" s="18" t="str">
        <f t="shared" si="50"/>
        <v>Вірно</v>
      </c>
      <c r="AN104" s="18" t="str">
        <f t="shared" si="51"/>
        <v>Вірно</v>
      </c>
      <c r="AO104" s="18" t="str">
        <f t="shared" si="52"/>
        <v>Вірно</v>
      </c>
      <c r="AP104" s="18" t="str">
        <f t="shared" si="53"/>
        <v>Вірно</v>
      </c>
      <c r="AQ104" s="18" t="str">
        <f t="shared" si="54"/>
        <v>Вірно</v>
      </c>
      <c r="AR104" s="18" t="str">
        <f t="shared" si="55"/>
        <v>Вірно</v>
      </c>
      <c r="AS104" s="18" t="str">
        <f t="shared" si="56"/>
        <v>Вірно</v>
      </c>
      <c r="AT104" s="18" t="str">
        <f t="shared" si="57"/>
        <v>Вірно</v>
      </c>
      <c r="AU104" s="18" t="str">
        <f t="shared" si="58"/>
        <v>Вірно</v>
      </c>
      <c r="AV104" s="18" t="str">
        <f t="shared" si="59"/>
        <v>Вірно</v>
      </c>
    </row>
    <row r="105" spans="1:48" x14ac:dyDescent="0.25">
      <c r="B105" s="132" t="s">
        <v>39</v>
      </c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4"/>
    </row>
    <row r="106" spans="1:48" x14ac:dyDescent="0.25">
      <c r="A106" s="65" t="s">
        <v>718</v>
      </c>
      <c r="B106" s="72" t="s">
        <v>40</v>
      </c>
      <c r="C106" s="44" t="s">
        <v>302</v>
      </c>
      <c r="D106" s="45" t="s">
        <v>107</v>
      </c>
      <c r="E106" s="46">
        <v>0</v>
      </c>
      <c r="F106" s="46">
        <v>0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  <c r="L106" s="46">
        <v>0</v>
      </c>
      <c r="M106" s="46">
        <v>0</v>
      </c>
      <c r="N106" s="46">
        <v>0</v>
      </c>
      <c r="O106" s="46">
        <v>0</v>
      </c>
      <c r="P106" s="46">
        <v>0</v>
      </c>
      <c r="Q106" s="46">
        <v>0</v>
      </c>
      <c r="R106" s="46">
        <v>0</v>
      </c>
      <c r="S106" s="46">
        <v>0</v>
      </c>
      <c r="T106" s="46">
        <v>0</v>
      </c>
      <c r="U106" s="46">
        <v>0</v>
      </c>
      <c r="V106" s="46">
        <v>0</v>
      </c>
      <c r="W106" s="46">
        <v>0</v>
      </c>
      <c r="X106" s="46">
        <v>0</v>
      </c>
      <c r="Y106" s="46">
        <v>0</v>
      </c>
      <c r="Z106" s="46">
        <v>0</v>
      </c>
      <c r="AB106" s="15" t="str">
        <f t="shared" ref="AB106:AC134" si="60">IF(E106&gt;=F106,"Вірно","Помилка")</f>
        <v>Вірно</v>
      </c>
      <c r="AC106" s="15" t="str">
        <f t="shared" si="60"/>
        <v>Вірно</v>
      </c>
      <c r="AD106" s="15" t="str">
        <f t="shared" ref="AD106:AD134" si="61">IF(F106&gt;=H106,"Вірно","Помилка")</f>
        <v>Вірно</v>
      </c>
      <c r="AE106" s="15" t="str">
        <f t="shared" ref="AE106:AE134" si="62">IF(F106&gt;=I106,"Вірно","Помилка")</f>
        <v>Вірно</v>
      </c>
      <c r="AF106" s="15" t="str">
        <f t="shared" ref="AF106:AF134" si="63">IF(F106&gt;=J106,"Вірно","Помилка")</f>
        <v>Вірно</v>
      </c>
      <c r="AG106" s="15" t="str">
        <f t="shared" ref="AG106:AG134" si="64">IF(F106&gt;=K106,"Вірно","Помилка")</f>
        <v>Вірно</v>
      </c>
      <c r="AH106" s="15" t="str">
        <f t="shared" ref="AH106:AH134" si="65">IF(E106&gt;=L106,"Вірно","Помилка")</f>
        <v>Вірно</v>
      </c>
      <c r="AI106" s="15" t="str">
        <f t="shared" ref="AI106:AI134" si="66">IF(E106&gt;=M106,"Вірно","Помилка")</f>
        <v>Вірно</v>
      </c>
      <c r="AJ106" s="15" t="str">
        <f t="shared" ref="AJ106:AJ134" si="67">IF(E106&gt;=N106,"Вірно","Помилка")</f>
        <v>Вірно</v>
      </c>
      <c r="AK106" s="15" t="str">
        <f t="shared" ref="AK106:AK134" si="68">IF(E106&gt;=O106,"Вірно","Помилка")</f>
        <v>Вірно</v>
      </c>
      <c r="AL106" s="15" t="str">
        <f t="shared" ref="AL106:AL134" si="69">IF(E106&gt;=P106,"Вірно","Помилка")</f>
        <v>Вірно</v>
      </c>
      <c r="AM106" s="15" t="str">
        <f t="shared" ref="AM106:AM134" si="70">IF(U106&gt;=V106,"Вірно","Помилка")</f>
        <v>Вірно</v>
      </c>
      <c r="AN106" s="15" t="str">
        <f t="shared" ref="AN106:AN134" si="71">IF(U106&gt;=W106,"Вірно","Помилка")</f>
        <v>Вірно</v>
      </c>
      <c r="AO106" s="15" t="str">
        <f t="shared" ref="AO106:AO134" si="72">IF(U106&gt;=X106,"Вірно","Помилка")</f>
        <v>Вірно</v>
      </c>
      <c r="AP106" s="15" t="str">
        <f t="shared" ref="AP106:AP134" si="73">IF(U106&gt;=Y106,"Вірно","Помилка")</f>
        <v>Вірно</v>
      </c>
      <c r="AQ106" s="15" t="str">
        <f t="shared" ref="AQ106:AQ134" si="74">IF(U106&gt;=Z106,"Вірно","Помилка")</f>
        <v>Вірно</v>
      </c>
      <c r="AR106" s="15" t="str">
        <f t="shared" ref="AR106:AR134" si="75">IF(F106&gt;=I106+K106,"Вірно","Помилка")</f>
        <v>Вірно</v>
      </c>
      <c r="AS106" s="15" t="str">
        <f t="shared" ref="AS106:AS134" si="76">IF(F106&gt;=J106+K106,"Вірно","Помилка")</f>
        <v>Вірно</v>
      </c>
      <c r="AT106" s="15" t="str">
        <f t="shared" ref="AT106:AT134" si="77">IF(Q106&gt;=R106+S106+T106,"Вірно","Помилка")</f>
        <v>Вірно</v>
      </c>
      <c r="AU106" s="15" t="str">
        <f t="shared" ref="AU106:AU134" si="78">IF(U106&gt;=X106+Z106,"Вірно","Помилка")</f>
        <v>Вірно</v>
      </c>
      <c r="AV106" s="15" t="str">
        <f t="shared" ref="AV106:AV134" si="79">IF(U106&gt;=Y106+Z106,"Вірно","Помилка")</f>
        <v>Вірно</v>
      </c>
    </row>
    <row r="107" spans="1:48" x14ac:dyDescent="0.25">
      <c r="A107" s="65" t="s">
        <v>719</v>
      </c>
      <c r="B107" s="72" t="s">
        <v>42</v>
      </c>
      <c r="C107" s="44" t="s">
        <v>303</v>
      </c>
      <c r="D107" s="45" t="s">
        <v>108</v>
      </c>
      <c r="E107" s="46">
        <v>0</v>
      </c>
      <c r="F107" s="46">
        <v>0</v>
      </c>
      <c r="G107" s="46">
        <v>0</v>
      </c>
      <c r="H107" s="46">
        <v>0</v>
      </c>
      <c r="I107" s="46">
        <v>0</v>
      </c>
      <c r="J107" s="46">
        <v>0</v>
      </c>
      <c r="K107" s="46">
        <v>0</v>
      </c>
      <c r="L107" s="46">
        <v>0</v>
      </c>
      <c r="M107" s="46">
        <v>0</v>
      </c>
      <c r="N107" s="46">
        <v>0</v>
      </c>
      <c r="O107" s="46">
        <v>0</v>
      </c>
      <c r="P107" s="46">
        <v>0</v>
      </c>
      <c r="Q107" s="46">
        <v>0</v>
      </c>
      <c r="R107" s="46">
        <v>0</v>
      </c>
      <c r="S107" s="46">
        <v>0</v>
      </c>
      <c r="T107" s="46">
        <v>0</v>
      </c>
      <c r="U107" s="46">
        <v>0</v>
      </c>
      <c r="V107" s="46">
        <v>0</v>
      </c>
      <c r="W107" s="46">
        <v>0</v>
      </c>
      <c r="X107" s="46">
        <v>0</v>
      </c>
      <c r="Y107" s="46">
        <v>0</v>
      </c>
      <c r="Z107" s="46">
        <v>0</v>
      </c>
      <c r="AB107" s="15" t="str">
        <f t="shared" si="60"/>
        <v>Вірно</v>
      </c>
      <c r="AC107" s="15" t="str">
        <f t="shared" si="60"/>
        <v>Вірно</v>
      </c>
      <c r="AD107" s="15" t="str">
        <f t="shared" si="61"/>
        <v>Вірно</v>
      </c>
      <c r="AE107" s="15" t="str">
        <f t="shared" si="62"/>
        <v>Вірно</v>
      </c>
      <c r="AF107" s="15" t="str">
        <f t="shared" si="63"/>
        <v>Вірно</v>
      </c>
      <c r="AG107" s="15" t="str">
        <f t="shared" si="64"/>
        <v>Вірно</v>
      </c>
      <c r="AH107" s="15" t="str">
        <f t="shared" si="65"/>
        <v>Вірно</v>
      </c>
      <c r="AI107" s="15" t="str">
        <f t="shared" si="66"/>
        <v>Вірно</v>
      </c>
      <c r="AJ107" s="15" t="str">
        <f t="shared" si="67"/>
        <v>Вірно</v>
      </c>
      <c r="AK107" s="15" t="str">
        <f t="shared" si="68"/>
        <v>Вірно</v>
      </c>
      <c r="AL107" s="15" t="str">
        <f t="shared" si="69"/>
        <v>Вірно</v>
      </c>
      <c r="AM107" s="15" t="str">
        <f t="shared" si="70"/>
        <v>Вірно</v>
      </c>
      <c r="AN107" s="15" t="str">
        <f t="shared" si="71"/>
        <v>Вірно</v>
      </c>
      <c r="AO107" s="15" t="str">
        <f t="shared" si="72"/>
        <v>Вірно</v>
      </c>
      <c r="AP107" s="15" t="str">
        <f t="shared" si="73"/>
        <v>Вірно</v>
      </c>
      <c r="AQ107" s="15" t="str">
        <f t="shared" si="74"/>
        <v>Вірно</v>
      </c>
      <c r="AR107" s="15" t="str">
        <f t="shared" si="75"/>
        <v>Вірно</v>
      </c>
      <c r="AS107" s="15" t="str">
        <f t="shared" si="76"/>
        <v>Вірно</v>
      </c>
      <c r="AT107" s="15" t="str">
        <f t="shared" si="77"/>
        <v>Вірно</v>
      </c>
      <c r="AU107" s="15" t="str">
        <f t="shared" si="78"/>
        <v>Вірно</v>
      </c>
      <c r="AV107" s="15" t="str">
        <f t="shared" si="79"/>
        <v>Вірно</v>
      </c>
    </row>
    <row r="108" spans="1:48" x14ac:dyDescent="0.25">
      <c r="A108" s="65" t="s">
        <v>720</v>
      </c>
      <c r="B108" s="72" t="s">
        <v>44</v>
      </c>
      <c r="C108" s="44" t="s">
        <v>1215</v>
      </c>
      <c r="D108" s="45" t="s">
        <v>109</v>
      </c>
      <c r="E108" s="46">
        <v>0</v>
      </c>
      <c r="F108" s="46">
        <v>0</v>
      </c>
      <c r="G108" s="46">
        <v>0</v>
      </c>
      <c r="H108" s="46">
        <v>0</v>
      </c>
      <c r="I108" s="46">
        <v>0</v>
      </c>
      <c r="J108" s="46">
        <v>0</v>
      </c>
      <c r="K108" s="46">
        <v>0</v>
      </c>
      <c r="L108" s="46">
        <v>0</v>
      </c>
      <c r="M108" s="46">
        <v>0</v>
      </c>
      <c r="N108" s="46">
        <v>0</v>
      </c>
      <c r="O108" s="46">
        <v>0</v>
      </c>
      <c r="P108" s="46">
        <v>0</v>
      </c>
      <c r="Q108" s="46">
        <v>0</v>
      </c>
      <c r="R108" s="46">
        <v>0</v>
      </c>
      <c r="S108" s="46">
        <v>0</v>
      </c>
      <c r="T108" s="46">
        <v>0</v>
      </c>
      <c r="U108" s="46">
        <v>0</v>
      </c>
      <c r="V108" s="46">
        <v>0</v>
      </c>
      <c r="W108" s="46">
        <v>0</v>
      </c>
      <c r="X108" s="46">
        <v>0</v>
      </c>
      <c r="Y108" s="46">
        <v>0</v>
      </c>
      <c r="Z108" s="46">
        <v>0</v>
      </c>
      <c r="AB108" s="15" t="str">
        <f t="shared" si="60"/>
        <v>Вірно</v>
      </c>
      <c r="AC108" s="15" t="str">
        <f t="shared" si="60"/>
        <v>Вірно</v>
      </c>
      <c r="AD108" s="15" t="str">
        <f t="shared" si="61"/>
        <v>Вірно</v>
      </c>
      <c r="AE108" s="15" t="str">
        <f t="shared" si="62"/>
        <v>Вірно</v>
      </c>
      <c r="AF108" s="15" t="str">
        <f t="shared" si="63"/>
        <v>Вірно</v>
      </c>
      <c r="AG108" s="15" t="str">
        <f t="shared" si="64"/>
        <v>Вірно</v>
      </c>
      <c r="AH108" s="15" t="str">
        <f t="shared" si="65"/>
        <v>Вірно</v>
      </c>
      <c r="AI108" s="15" t="str">
        <f t="shared" si="66"/>
        <v>Вірно</v>
      </c>
      <c r="AJ108" s="15" t="str">
        <f t="shared" si="67"/>
        <v>Вірно</v>
      </c>
      <c r="AK108" s="15" t="str">
        <f t="shared" si="68"/>
        <v>Вірно</v>
      </c>
      <c r="AL108" s="15" t="str">
        <f t="shared" si="69"/>
        <v>Вірно</v>
      </c>
      <c r="AM108" s="15" t="str">
        <f t="shared" si="70"/>
        <v>Вірно</v>
      </c>
      <c r="AN108" s="15" t="str">
        <f t="shared" si="71"/>
        <v>Вірно</v>
      </c>
      <c r="AO108" s="15" t="str">
        <f t="shared" si="72"/>
        <v>Вірно</v>
      </c>
      <c r="AP108" s="15" t="str">
        <f t="shared" si="73"/>
        <v>Вірно</v>
      </c>
      <c r="AQ108" s="15" t="str">
        <f t="shared" si="74"/>
        <v>Вірно</v>
      </c>
      <c r="AR108" s="15" t="str">
        <f t="shared" si="75"/>
        <v>Вірно</v>
      </c>
      <c r="AS108" s="15" t="str">
        <f t="shared" si="76"/>
        <v>Вірно</v>
      </c>
      <c r="AT108" s="15" t="str">
        <f t="shared" si="77"/>
        <v>Вірно</v>
      </c>
      <c r="AU108" s="15" t="str">
        <f t="shared" si="78"/>
        <v>Вірно</v>
      </c>
      <c r="AV108" s="15" t="str">
        <f t="shared" si="79"/>
        <v>Вірно</v>
      </c>
    </row>
    <row r="109" spans="1:48" x14ac:dyDescent="0.25">
      <c r="A109" s="65" t="s">
        <v>721</v>
      </c>
      <c r="B109" s="72" t="s">
        <v>210</v>
      </c>
      <c r="C109" s="44" t="s">
        <v>1216</v>
      </c>
      <c r="D109" s="45" t="s">
        <v>109</v>
      </c>
      <c r="E109" s="46">
        <v>0</v>
      </c>
      <c r="F109" s="46">
        <v>0</v>
      </c>
      <c r="G109" s="46">
        <v>0</v>
      </c>
      <c r="H109" s="46">
        <v>0</v>
      </c>
      <c r="I109" s="46">
        <v>0</v>
      </c>
      <c r="J109" s="46">
        <v>0</v>
      </c>
      <c r="K109" s="46">
        <v>0</v>
      </c>
      <c r="L109" s="46">
        <v>0</v>
      </c>
      <c r="M109" s="46">
        <v>0</v>
      </c>
      <c r="N109" s="46">
        <v>0</v>
      </c>
      <c r="O109" s="46">
        <v>0</v>
      </c>
      <c r="P109" s="46">
        <v>0</v>
      </c>
      <c r="Q109" s="46">
        <v>0</v>
      </c>
      <c r="R109" s="46">
        <v>0</v>
      </c>
      <c r="S109" s="46">
        <v>0</v>
      </c>
      <c r="T109" s="46">
        <v>0</v>
      </c>
      <c r="U109" s="46">
        <v>0</v>
      </c>
      <c r="V109" s="46">
        <v>0</v>
      </c>
      <c r="W109" s="46">
        <v>0</v>
      </c>
      <c r="X109" s="46">
        <v>0</v>
      </c>
      <c r="Y109" s="46">
        <v>0</v>
      </c>
      <c r="Z109" s="46">
        <v>0</v>
      </c>
      <c r="AB109" s="15" t="str">
        <f t="shared" si="60"/>
        <v>Вірно</v>
      </c>
      <c r="AC109" s="15" t="str">
        <f t="shared" si="60"/>
        <v>Вірно</v>
      </c>
      <c r="AD109" s="15" t="str">
        <f t="shared" si="61"/>
        <v>Вірно</v>
      </c>
      <c r="AE109" s="15" t="str">
        <f t="shared" si="62"/>
        <v>Вірно</v>
      </c>
      <c r="AF109" s="15" t="str">
        <f t="shared" si="63"/>
        <v>Вірно</v>
      </c>
      <c r="AG109" s="15" t="str">
        <f t="shared" si="64"/>
        <v>Вірно</v>
      </c>
      <c r="AH109" s="15" t="str">
        <f t="shared" si="65"/>
        <v>Вірно</v>
      </c>
      <c r="AI109" s="15" t="str">
        <f t="shared" si="66"/>
        <v>Вірно</v>
      </c>
      <c r="AJ109" s="15" t="str">
        <f t="shared" si="67"/>
        <v>Вірно</v>
      </c>
      <c r="AK109" s="15" t="str">
        <f t="shared" si="68"/>
        <v>Вірно</v>
      </c>
      <c r="AL109" s="15" t="str">
        <f t="shared" si="69"/>
        <v>Вірно</v>
      </c>
      <c r="AM109" s="15" t="str">
        <f t="shared" si="70"/>
        <v>Вірно</v>
      </c>
      <c r="AN109" s="15" t="str">
        <f t="shared" si="71"/>
        <v>Вірно</v>
      </c>
      <c r="AO109" s="15" t="str">
        <f t="shared" si="72"/>
        <v>Вірно</v>
      </c>
      <c r="AP109" s="15" t="str">
        <f t="shared" si="73"/>
        <v>Вірно</v>
      </c>
      <c r="AQ109" s="15" t="str">
        <f t="shared" si="74"/>
        <v>Вірно</v>
      </c>
      <c r="AR109" s="15" t="str">
        <f t="shared" si="75"/>
        <v>Вірно</v>
      </c>
      <c r="AS109" s="15" t="str">
        <f t="shared" si="76"/>
        <v>Вірно</v>
      </c>
      <c r="AT109" s="15" t="str">
        <f t="shared" si="77"/>
        <v>Вірно</v>
      </c>
      <c r="AU109" s="15" t="str">
        <f t="shared" si="78"/>
        <v>Вірно</v>
      </c>
      <c r="AV109" s="15" t="str">
        <f t="shared" si="79"/>
        <v>Вірно</v>
      </c>
    </row>
    <row r="110" spans="1:48" x14ac:dyDescent="0.25">
      <c r="A110" s="65" t="s">
        <v>722</v>
      </c>
      <c r="B110" s="72" t="s">
        <v>211</v>
      </c>
      <c r="C110" s="44" t="s">
        <v>1217</v>
      </c>
      <c r="D110" s="45" t="s">
        <v>109</v>
      </c>
      <c r="E110" s="46">
        <v>0</v>
      </c>
      <c r="F110" s="46">
        <v>0</v>
      </c>
      <c r="G110" s="46">
        <v>0</v>
      </c>
      <c r="H110" s="46">
        <v>0</v>
      </c>
      <c r="I110" s="46">
        <v>0</v>
      </c>
      <c r="J110" s="46">
        <v>0</v>
      </c>
      <c r="K110" s="46">
        <v>0</v>
      </c>
      <c r="L110" s="46">
        <v>0</v>
      </c>
      <c r="M110" s="46">
        <v>0</v>
      </c>
      <c r="N110" s="46">
        <v>0</v>
      </c>
      <c r="O110" s="46">
        <v>0</v>
      </c>
      <c r="P110" s="46">
        <v>0</v>
      </c>
      <c r="Q110" s="46">
        <v>0</v>
      </c>
      <c r="R110" s="46">
        <v>0</v>
      </c>
      <c r="S110" s="46">
        <v>0</v>
      </c>
      <c r="T110" s="46">
        <v>0</v>
      </c>
      <c r="U110" s="46">
        <v>0</v>
      </c>
      <c r="V110" s="46">
        <v>0</v>
      </c>
      <c r="W110" s="46">
        <v>0</v>
      </c>
      <c r="X110" s="46">
        <v>0</v>
      </c>
      <c r="Y110" s="46">
        <v>0</v>
      </c>
      <c r="Z110" s="46">
        <v>0</v>
      </c>
      <c r="AB110" s="15" t="str">
        <f t="shared" si="60"/>
        <v>Вірно</v>
      </c>
      <c r="AC110" s="15" t="str">
        <f t="shared" si="60"/>
        <v>Вірно</v>
      </c>
      <c r="AD110" s="15" t="str">
        <f t="shared" si="61"/>
        <v>Вірно</v>
      </c>
      <c r="AE110" s="15" t="str">
        <f t="shared" si="62"/>
        <v>Вірно</v>
      </c>
      <c r="AF110" s="15" t="str">
        <f t="shared" si="63"/>
        <v>Вірно</v>
      </c>
      <c r="AG110" s="15" t="str">
        <f t="shared" si="64"/>
        <v>Вірно</v>
      </c>
      <c r="AH110" s="15" t="str">
        <f t="shared" si="65"/>
        <v>Вірно</v>
      </c>
      <c r="AI110" s="15" t="str">
        <f t="shared" si="66"/>
        <v>Вірно</v>
      </c>
      <c r="AJ110" s="15" t="str">
        <f t="shared" si="67"/>
        <v>Вірно</v>
      </c>
      <c r="AK110" s="15" t="str">
        <f t="shared" si="68"/>
        <v>Вірно</v>
      </c>
      <c r="AL110" s="15" t="str">
        <f t="shared" si="69"/>
        <v>Вірно</v>
      </c>
      <c r="AM110" s="15" t="str">
        <f t="shared" si="70"/>
        <v>Вірно</v>
      </c>
      <c r="AN110" s="15" t="str">
        <f t="shared" si="71"/>
        <v>Вірно</v>
      </c>
      <c r="AO110" s="15" t="str">
        <f t="shared" si="72"/>
        <v>Вірно</v>
      </c>
      <c r="AP110" s="15" t="str">
        <f t="shared" si="73"/>
        <v>Вірно</v>
      </c>
      <c r="AQ110" s="15" t="str">
        <f t="shared" si="74"/>
        <v>Вірно</v>
      </c>
      <c r="AR110" s="15" t="str">
        <f t="shared" si="75"/>
        <v>Вірно</v>
      </c>
      <c r="AS110" s="15" t="str">
        <f t="shared" si="76"/>
        <v>Вірно</v>
      </c>
      <c r="AT110" s="15" t="str">
        <f t="shared" si="77"/>
        <v>Вірно</v>
      </c>
      <c r="AU110" s="15" t="str">
        <f t="shared" si="78"/>
        <v>Вірно</v>
      </c>
      <c r="AV110" s="15" t="str">
        <f t="shared" si="79"/>
        <v>Вірно</v>
      </c>
    </row>
    <row r="111" spans="1:48" x14ac:dyDescent="0.25">
      <c r="A111" s="65" t="s">
        <v>723</v>
      </c>
      <c r="B111" s="72" t="s">
        <v>212</v>
      </c>
      <c r="C111" s="44" t="s">
        <v>1218</v>
      </c>
      <c r="D111" s="45" t="s">
        <v>109</v>
      </c>
      <c r="E111" s="46">
        <v>0</v>
      </c>
      <c r="F111" s="46">
        <v>0</v>
      </c>
      <c r="G111" s="46">
        <v>0</v>
      </c>
      <c r="H111" s="46">
        <v>0</v>
      </c>
      <c r="I111" s="46">
        <v>0</v>
      </c>
      <c r="J111" s="46">
        <v>0</v>
      </c>
      <c r="K111" s="46">
        <v>0</v>
      </c>
      <c r="L111" s="46">
        <v>0</v>
      </c>
      <c r="M111" s="46">
        <v>0</v>
      </c>
      <c r="N111" s="46">
        <v>0</v>
      </c>
      <c r="O111" s="46">
        <v>0</v>
      </c>
      <c r="P111" s="46">
        <v>0</v>
      </c>
      <c r="Q111" s="46">
        <v>0</v>
      </c>
      <c r="R111" s="46">
        <v>0</v>
      </c>
      <c r="S111" s="46">
        <v>0</v>
      </c>
      <c r="T111" s="46">
        <v>0</v>
      </c>
      <c r="U111" s="46">
        <v>0</v>
      </c>
      <c r="V111" s="46">
        <v>0</v>
      </c>
      <c r="W111" s="46">
        <v>0</v>
      </c>
      <c r="X111" s="46">
        <v>0</v>
      </c>
      <c r="Y111" s="46">
        <v>0</v>
      </c>
      <c r="Z111" s="46">
        <v>0</v>
      </c>
      <c r="AB111" s="15" t="str">
        <f t="shared" si="60"/>
        <v>Вірно</v>
      </c>
      <c r="AC111" s="15" t="str">
        <f t="shared" si="60"/>
        <v>Вірно</v>
      </c>
      <c r="AD111" s="15" t="str">
        <f t="shared" si="61"/>
        <v>Вірно</v>
      </c>
      <c r="AE111" s="15" t="str">
        <f t="shared" si="62"/>
        <v>Вірно</v>
      </c>
      <c r="AF111" s="15" t="str">
        <f t="shared" si="63"/>
        <v>Вірно</v>
      </c>
      <c r="AG111" s="15" t="str">
        <f t="shared" si="64"/>
        <v>Вірно</v>
      </c>
      <c r="AH111" s="15" t="str">
        <f t="shared" si="65"/>
        <v>Вірно</v>
      </c>
      <c r="AI111" s="15" t="str">
        <f t="shared" si="66"/>
        <v>Вірно</v>
      </c>
      <c r="AJ111" s="15" t="str">
        <f t="shared" si="67"/>
        <v>Вірно</v>
      </c>
      <c r="AK111" s="15" t="str">
        <f t="shared" si="68"/>
        <v>Вірно</v>
      </c>
      <c r="AL111" s="15" t="str">
        <f t="shared" si="69"/>
        <v>Вірно</v>
      </c>
      <c r="AM111" s="15" t="str">
        <f t="shared" si="70"/>
        <v>Вірно</v>
      </c>
      <c r="AN111" s="15" t="str">
        <f t="shared" si="71"/>
        <v>Вірно</v>
      </c>
      <c r="AO111" s="15" t="str">
        <f t="shared" si="72"/>
        <v>Вірно</v>
      </c>
      <c r="AP111" s="15" t="str">
        <f t="shared" si="73"/>
        <v>Вірно</v>
      </c>
      <c r="AQ111" s="15" t="str">
        <f t="shared" si="74"/>
        <v>Вірно</v>
      </c>
      <c r="AR111" s="15" t="str">
        <f t="shared" si="75"/>
        <v>Вірно</v>
      </c>
      <c r="AS111" s="15" t="str">
        <f t="shared" si="76"/>
        <v>Вірно</v>
      </c>
      <c r="AT111" s="15" t="str">
        <f t="shared" si="77"/>
        <v>Вірно</v>
      </c>
      <c r="AU111" s="15" t="str">
        <f t="shared" si="78"/>
        <v>Вірно</v>
      </c>
      <c r="AV111" s="15" t="str">
        <f t="shared" si="79"/>
        <v>Вірно</v>
      </c>
    </row>
    <row r="112" spans="1:48" x14ac:dyDescent="0.25">
      <c r="A112" s="65" t="s">
        <v>724</v>
      </c>
      <c r="B112" s="72" t="s">
        <v>213</v>
      </c>
      <c r="C112" s="44" t="s">
        <v>1219</v>
      </c>
      <c r="D112" s="45" t="s">
        <v>109</v>
      </c>
      <c r="E112" s="46">
        <v>0</v>
      </c>
      <c r="F112" s="46">
        <v>0</v>
      </c>
      <c r="G112" s="46">
        <v>0</v>
      </c>
      <c r="H112" s="46">
        <v>0</v>
      </c>
      <c r="I112" s="46">
        <v>0</v>
      </c>
      <c r="J112" s="46">
        <v>0</v>
      </c>
      <c r="K112" s="46">
        <v>0</v>
      </c>
      <c r="L112" s="46">
        <v>0</v>
      </c>
      <c r="M112" s="46">
        <v>0</v>
      </c>
      <c r="N112" s="46">
        <v>0</v>
      </c>
      <c r="O112" s="46">
        <v>0</v>
      </c>
      <c r="P112" s="46">
        <v>0</v>
      </c>
      <c r="Q112" s="46">
        <v>0</v>
      </c>
      <c r="R112" s="46">
        <v>0</v>
      </c>
      <c r="S112" s="46">
        <v>0</v>
      </c>
      <c r="T112" s="46">
        <v>0</v>
      </c>
      <c r="U112" s="46">
        <v>0</v>
      </c>
      <c r="V112" s="46">
        <v>0</v>
      </c>
      <c r="W112" s="46">
        <v>0</v>
      </c>
      <c r="X112" s="46">
        <v>0</v>
      </c>
      <c r="Y112" s="46">
        <v>0</v>
      </c>
      <c r="Z112" s="46">
        <v>0</v>
      </c>
      <c r="AB112" s="15" t="str">
        <f t="shared" si="60"/>
        <v>Вірно</v>
      </c>
      <c r="AC112" s="15" t="str">
        <f t="shared" si="60"/>
        <v>Вірно</v>
      </c>
      <c r="AD112" s="15" t="str">
        <f t="shared" si="61"/>
        <v>Вірно</v>
      </c>
      <c r="AE112" s="15" t="str">
        <f t="shared" si="62"/>
        <v>Вірно</v>
      </c>
      <c r="AF112" s="15" t="str">
        <f t="shared" si="63"/>
        <v>Вірно</v>
      </c>
      <c r="AG112" s="15" t="str">
        <f t="shared" si="64"/>
        <v>Вірно</v>
      </c>
      <c r="AH112" s="15" t="str">
        <f t="shared" si="65"/>
        <v>Вірно</v>
      </c>
      <c r="AI112" s="15" t="str">
        <f t="shared" si="66"/>
        <v>Вірно</v>
      </c>
      <c r="AJ112" s="15" t="str">
        <f t="shared" si="67"/>
        <v>Вірно</v>
      </c>
      <c r="AK112" s="15" t="str">
        <f t="shared" si="68"/>
        <v>Вірно</v>
      </c>
      <c r="AL112" s="15" t="str">
        <f t="shared" si="69"/>
        <v>Вірно</v>
      </c>
      <c r="AM112" s="15" t="str">
        <f t="shared" si="70"/>
        <v>Вірно</v>
      </c>
      <c r="AN112" s="15" t="str">
        <f t="shared" si="71"/>
        <v>Вірно</v>
      </c>
      <c r="AO112" s="15" t="str">
        <f t="shared" si="72"/>
        <v>Вірно</v>
      </c>
      <c r="AP112" s="15" t="str">
        <f t="shared" si="73"/>
        <v>Вірно</v>
      </c>
      <c r="AQ112" s="15" t="str">
        <f t="shared" si="74"/>
        <v>Вірно</v>
      </c>
      <c r="AR112" s="15" t="str">
        <f t="shared" si="75"/>
        <v>Вірно</v>
      </c>
      <c r="AS112" s="15" t="str">
        <f t="shared" si="76"/>
        <v>Вірно</v>
      </c>
      <c r="AT112" s="15" t="str">
        <f t="shared" si="77"/>
        <v>Вірно</v>
      </c>
      <c r="AU112" s="15" t="str">
        <f t="shared" si="78"/>
        <v>Вірно</v>
      </c>
      <c r="AV112" s="15" t="str">
        <f t="shared" si="79"/>
        <v>Вірно</v>
      </c>
    </row>
    <row r="113" spans="1:48" x14ac:dyDescent="0.25">
      <c r="A113" s="65" t="s">
        <v>725</v>
      </c>
      <c r="B113" s="72" t="s">
        <v>214</v>
      </c>
      <c r="C113" s="44" t="s">
        <v>1220</v>
      </c>
      <c r="D113" s="45" t="s">
        <v>109</v>
      </c>
      <c r="E113" s="46">
        <v>0</v>
      </c>
      <c r="F113" s="46">
        <v>0</v>
      </c>
      <c r="G113" s="46">
        <v>0</v>
      </c>
      <c r="H113" s="46">
        <v>0</v>
      </c>
      <c r="I113" s="46">
        <v>0</v>
      </c>
      <c r="J113" s="46">
        <v>0</v>
      </c>
      <c r="K113" s="46">
        <v>0</v>
      </c>
      <c r="L113" s="46">
        <v>0</v>
      </c>
      <c r="M113" s="46">
        <v>0</v>
      </c>
      <c r="N113" s="46">
        <v>0</v>
      </c>
      <c r="O113" s="46">
        <v>0</v>
      </c>
      <c r="P113" s="46">
        <v>0</v>
      </c>
      <c r="Q113" s="46">
        <v>0</v>
      </c>
      <c r="R113" s="46">
        <v>0</v>
      </c>
      <c r="S113" s="46">
        <v>0</v>
      </c>
      <c r="T113" s="46">
        <v>0</v>
      </c>
      <c r="U113" s="46">
        <v>0</v>
      </c>
      <c r="V113" s="46">
        <v>0</v>
      </c>
      <c r="W113" s="46">
        <v>0</v>
      </c>
      <c r="X113" s="46">
        <v>0</v>
      </c>
      <c r="Y113" s="46">
        <v>0</v>
      </c>
      <c r="Z113" s="46">
        <v>0</v>
      </c>
      <c r="AB113" s="15" t="str">
        <f t="shared" si="60"/>
        <v>Вірно</v>
      </c>
      <c r="AC113" s="15" t="str">
        <f t="shared" si="60"/>
        <v>Вірно</v>
      </c>
      <c r="AD113" s="15" t="str">
        <f t="shared" si="61"/>
        <v>Вірно</v>
      </c>
      <c r="AE113" s="15" t="str">
        <f t="shared" si="62"/>
        <v>Вірно</v>
      </c>
      <c r="AF113" s="15" t="str">
        <f t="shared" si="63"/>
        <v>Вірно</v>
      </c>
      <c r="AG113" s="15" t="str">
        <f t="shared" si="64"/>
        <v>Вірно</v>
      </c>
      <c r="AH113" s="15" t="str">
        <f t="shared" si="65"/>
        <v>Вірно</v>
      </c>
      <c r="AI113" s="15" t="str">
        <f t="shared" si="66"/>
        <v>Вірно</v>
      </c>
      <c r="AJ113" s="15" t="str">
        <f t="shared" si="67"/>
        <v>Вірно</v>
      </c>
      <c r="AK113" s="15" t="str">
        <f t="shared" si="68"/>
        <v>Вірно</v>
      </c>
      <c r="AL113" s="15" t="str">
        <f t="shared" si="69"/>
        <v>Вірно</v>
      </c>
      <c r="AM113" s="15" t="str">
        <f t="shared" si="70"/>
        <v>Вірно</v>
      </c>
      <c r="AN113" s="15" t="str">
        <f t="shared" si="71"/>
        <v>Вірно</v>
      </c>
      <c r="AO113" s="15" t="str">
        <f t="shared" si="72"/>
        <v>Вірно</v>
      </c>
      <c r="AP113" s="15" t="str">
        <f t="shared" si="73"/>
        <v>Вірно</v>
      </c>
      <c r="AQ113" s="15" t="str">
        <f t="shared" si="74"/>
        <v>Вірно</v>
      </c>
      <c r="AR113" s="15" t="str">
        <f t="shared" si="75"/>
        <v>Вірно</v>
      </c>
      <c r="AS113" s="15" t="str">
        <f t="shared" si="76"/>
        <v>Вірно</v>
      </c>
      <c r="AT113" s="15" t="str">
        <f t="shared" si="77"/>
        <v>Вірно</v>
      </c>
      <c r="AU113" s="15" t="str">
        <f t="shared" si="78"/>
        <v>Вірно</v>
      </c>
      <c r="AV113" s="15" t="str">
        <f t="shared" si="79"/>
        <v>Вірно</v>
      </c>
    </row>
    <row r="114" spans="1:48" x14ac:dyDescent="0.25">
      <c r="A114" s="65" t="s">
        <v>726</v>
      </c>
      <c r="B114" s="72" t="s">
        <v>234</v>
      </c>
      <c r="C114" s="44" t="s">
        <v>1221</v>
      </c>
      <c r="D114" s="45" t="s">
        <v>109</v>
      </c>
      <c r="E114" s="46">
        <v>0</v>
      </c>
      <c r="F114" s="46">
        <v>0</v>
      </c>
      <c r="G114" s="46">
        <v>0</v>
      </c>
      <c r="H114" s="46">
        <v>0</v>
      </c>
      <c r="I114" s="46">
        <v>0</v>
      </c>
      <c r="J114" s="46">
        <v>0</v>
      </c>
      <c r="K114" s="46">
        <v>0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6">
        <v>0</v>
      </c>
      <c r="R114" s="46">
        <v>0</v>
      </c>
      <c r="S114" s="46">
        <v>0</v>
      </c>
      <c r="T114" s="46">
        <v>0</v>
      </c>
      <c r="U114" s="46">
        <v>0</v>
      </c>
      <c r="V114" s="46">
        <v>0</v>
      </c>
      <c r="W114" s="46">
        <v>0</v>
      </c>
      <c r="X114" s="46">
        <v>0</v>
      </c>
      <c r="Y114" s="46">
        <v>0</v>
      </c>
      <c r="Z114" s="46">
        <v>0</v>
      </c>
      <c r="AB114" s="15" t="str">
        <f t="shared" si="60"/>
        <v>Вірно</v>
      </c>
      <c r="AC114" s="15" t="str">
        <f t="shared" si="60"/>
        <v>Вірно</v>
      </c>
      <c r="AD114" s="15" t="str">
        <f t="shared" si="61"/>
        <v>Вірно</v>
      </c>
      <c r="AE114" s="15" t="str">
        <f t="shared" si="62"/>
        <v>Вірно</v>
      </c>
      <c r="AF114" s="15" t="str">
        <f t="shared" si="63"/>
        <v>Вірно</v>
      </c>
      <c r="AG114" s="15" t="str">
        <f t="shared" si="64"/>
        <v>Вірно</v>
      </c>
      <c r="AH114" s="15" t="str">
        <f t="shared" si="65"/>
        <v>Вірно</v>
      </c>
      <c r="AI114" s="15" t="str">
        <f t="shared" si="66"/>
        <v>Вірно</v>
      </c>
      <c r="AJ114" s="15" t="str">
        <f t="shared" si="67"/>
        <v>Вірно</v>
      </c>
      <c r="AK114" s="15" t="str">
        <f t="shared" si="68"/>
        <v>Вірно</v>
      </c>
      <c r="AL114" s="15" t="str">
        <f t="shared" si="69"/>
        <v>Вірно</v>
      </c>
      <c r="AM114" s="15" t="str">
        <f t="shared" si="70"/>
        <v>Вірно</v>
      </c>
      <c r="AN114" s="15" t="str">
        <f t="shared" si="71"/>
        <v>Вірно</v>
      </c>
      <c r="AO114" s="15" t="str">
        <f t="shared" si="72"/>
        <v>Вірно</v>
      </c>
      <c r="AP114" s="15" t="str">
        <f t="shared" si="73"/>
        <v>Вірно</v>
      </c>
      <c r="AQ114" s="15" t="str">
        <f t="shared" si="74"/>
        <v>Вірно</v>
      </c>
      <c r="AR114" s="15" t="str">
        <f t="shared" si="75"/>
        <v>Вірно</v>
      </c>
      <c r="AS114" s="15" t="str">
        <f t="shared" si="76"/>
        <v>Вірно</v>
      </c>
      <c r="AT114" s="15" t="str">
        <f t="shared" si="77"/>
        <v>Вірно</v>
      </c>
      <c r="AU114" s="15" t="str">
        <f t="shared" si="78"/>
        <v>Вірно</v>
      </c>
      <c r="AV114" s="15" t="str">
        <f t="shared" si="79"/>
        <v>Вірно</v>
      </c>
    </row>
    <row r="115" spans="1:48" x14ac:dyDescent="0.25">
      <c r="A115" s="65" t="s">
        <v>727</v>
      </c>
      <c r="B115" s="72" t="s">
        <v>235</v>
      </c>
      <c r="C115" s="44" t="s">
        <v>1222</v>
      </c>
      <c r="D115" s="45" t="s">
        <v>109</v>
      </c>
      <c r="E115" s="46">
        <v>0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0</v>
      </c>
      <c r="L115" s="46">
        <v>0</v>
      </c>
      <c r="M115" s="46">
        <v>0</v>
      </c>
      <c r="N115" s="46">
        <v>0</v>
      </c>
      <c r="O115" s="46">
        <v>0</v>
      </c>
      <c r="P115" s="46">
        <v>0</v>
      </c>
      <c r="Q115" s="46">
        <v>0</v>
      </c>
      <c r="R115" s="46">
        <v>0</v>
      </c>
      <c r="S115" s="46">
        <v>0</v>
      </c>
      <c r="T115" s="46">
        <v>0</v>
      </c>
      <c r="U115" s="46">
        <v>0</v>
      </c>
      <c r="V115" s="46">
        <v>0</v>
      </c>
      <c r="W115" s="46">
        <v>0</v>
      </c>
      <c r="X115" s="46">
        <v>0</v>
      </c>
      <c r="Y115" s="46">
        <v>0</v>
      </c>
      <c r="Z115" s="46">
        <v>0</v>
      </c>
      <c r="AB115" s="15" t="str">
        <f t="shared" si="60"/>
        <v>Вірно</v>
      </c>
      <c r="AC115" s="15" t="str">
        <f t="shared" si="60"/>
        <v>Вірно</v>
      </c>
      <c r="AD115" s="15" t="str">
        <f t="shared" si="61"/>
        <v>Вірно</v>
      </c>
      <c r="AE115" s="15" t="str">
        <f t="shared" si="62"/>
        <v>Вірно</v>
      </c>
      <c r="AF115" s="15" t="str">
        <f t="shared" si="63"/>
        <v>Вірно</v>
      </c>
      <c r="AG115" s="15" t="str">
        <f t="shared" si="64"/>
        <v>Вірно</v>
      </c>
      <c r="AH115" s="15" t="str">
        <f t="shared" si="65"/>
        <v>Вірно</v>
      </c>
      <c r="AI115" s="15" t="str">
        <f t="shared" si="66"/>
        <v>Вірно</v>
      </c>
      <c r="AJ115" s="15" t="str">
        <f t="shared" si="67"/>
        <v>Вірно</v>
      </c>
      <c r="AK115" s="15" t="str">
        <f t="shared" si="68"/>
        <v>Вірно</v>
      </c>
      <c r="AL115" s="15" t="str">
        <f t="shared" si="69"/>
        <v>Вірно</v>
      </c>
      <c r="AM115" s="15" t="str">
        <f t="shared" si="70"/>
        <v>Вірно</v>
      </c>
      <c r="AN115" s="15" t="str">
        <f t="shared" si="71"/>
        <v>Вірно</v>
      </c>
      <c r="AO115" s="15" t="str">
        <f t="shared" si="72"/>
        <v>Вірно</v>
      </c>
      <c r="AP115" s="15" t="str">
        <f t="shared" si="73"/>
        <v>Вірно</v>
      </c>
      <c r="AQ115" s="15" t="str">
        <f t="shared" si="74"/>
        <v>Вірно</v>
      </c>
      <c r="AR115" s="15" t="str">
        <f t="shared" si="75"/>
        <v>Вірно</v>
      </c>
      <c r="AS115" s="15" t="str">
        <f t="shared" si="76"/>
        <v>Вірно</v>
      </c>
      <c r="AT115" s="15" t="str">
        <f t="shared" si="77"/>
        <v>Вірно</v>
      </c>
      <c r="AU115" s="15" t="str">
        <f t="shared" si="78"/>
        <v>Вірно</v>
      </c>
      <c r="AV115" s="15" t="str">
        <f t="shared" si="79"/>
        <v>Вірно</v>
      </c>
    </row>
    <row r="116" spans="1:48" x14ac:dyDescent="0.25">
      <c r="A116" s="65" t="s">
        <v>728</v>
      </c>
      <c r="B116" s="72" t="s">
        <v>217</v>
      </c>
      <c r="C116" s="44" t="s">
        <v>1223</v>
      </c>
      <c r="D116" s="45" t="s">
        <v>109</v>
      </c>
      <c r="E116" s="46">
        <v>0</v>
      </c>
      <c r="F116" s="46">
        <v>0</v>
      </c>
      <c r="G116" s="46">
        <v>0</v>
      </c>
      <c r="H116" s="46">
        <v>0</v>
      </c>
      <c r="I116" s="46">
        <v>0</v>
      </c>
      <c r="J116" s="46">
        <v>0</v>
      </c>
      <c r="K116" s="46">
        <v>0</v>
      </c>
      <c r="L116" s="46">
        <v>0</v>
      </c>
      <c r="M116" s="46">
        <v>0</v>
      </c>
      <c r="N116" s="46">
        <v>0</v>
      </c>
      <c r="O116" s="46">
        <v>0</v>
      </c>
      <c r="P116" s="46">
        <v>0</v>
      </c>
      <c r="Q116" s="46">
        <v>0</v>
      </c>
      <c r="R116" s="46">
        <v>0</v>
      </c>
      <c r="S116" s="46">
        <v>0</v>
      </c>
      <c r="T116" s="46">
        <v>0</v>
      </c>
      <c r="U116" s="46">
        <v>0</v>
      </c>
      <c r="V116" s="46">
        <v>0</v>
      </c>
      <c r="W116" s="46">
        <v>0</v>
      </c>
      <c r="X116" s="46">
        <v>0</v>
      </c>
      <c r="Y116" s="46">
        <v>0</v>
      </c>
      <c r="Z116" s="46">
        <v>0</v>
      </c>
      <c r="AB116" s="15" t="str">
        <f t="shared" si="60"/>
        <v>Вірно</v>
      </c>
      <c r="AC116" s="15" t="str">
        <f t="shared" si="60"/>
        <v>Вірно</v>
      </c>
      <c r="AD116" s="15" t="str">
        <f t="shared" si="61"/>
        <v>Вірно</v>
      </c>
      <c r="AE116" s="15" t="str">
        <f t="shared" si="62"/>
        <v>Вірно</v>
      </c>
      <c r="AF116" s="15" t="str">
        <f t="shared" si="63"/>
        <v>Вірно</v>
      </c>
      <c r="AG116" s="15" t="str">
        <f t="shared" si="64"/>
        <v>Вірно</v>
      </c>
      <c r="AH116" s="15" t="str">
        <f t="shared" si="65"/>
        <v>Вірно</v>
      </c>
      <c r="AI116" s="15" t="str">
        <f t="shared" si="66"/>
        <v>Вірно</v>
      </c>
      <c r="AJ116" s="15" t="str">
        <f t="shared" si="67"/>
        <v>Вірно</v>
      </c>
      <c r="AK116" s="15" t="str">
        <f t="shared" si="68"/>
        <v>Вірно</v>
      </c>
      <c r="AL116" s="15" t="str">
        <f t="shared" si="69"/>
        <v>Вірно</v>
      </c>
      <c r="AM116" s="15" t="str">
        <f t="shared" si="70"/>
        <v>Вірно</v>
      </c>
      <c r="AN116" s="15" t="str">
        <f t="shared" si="71"/>
        <v>Вірно</v>
      </c>
      <c r="AO116" s="15" t="str">
        <f t="shared" si="72"/>
        <v>Вірно</v>
      </c>
      <c r="AP116" s="15" t="str">
        <f t="shared" si="73"/>
        <v>Вірно</v>
      </c>
      <c r="AQ116" s="15" t="str">
        <f t="shared" si="74"/>
        <v>Вірно</v>
      </c>
      <c r="AR116" s="15" t="str">
        <f t="shared" si="75"/>
        <v>Вірно</v>
      </c>
      <c r="AS116" s="15" t="str">
        <f t="shared" si="76"/>
        <v>Вірно</v>
      </c>
      <c r="AT116" s="15" t="str">
        <f t="shared" si="77"/>
        <v>Вірно</v>
      </c>
      <c r="AU116" s="15" t="str">
        <f t="shared" si="78"/>
        <v>Вірно</v>
      </c>
      <c r="AV116" s="15" t="str">
        <f t="shared" si="79"/>
        <v>Вірно</v>
      </c>
    </row>
    <row r="117" spans="1:48" x14ac:dyDescent="0.25">
      <c r="A117" s="65" t="s">
        <v>729</v>
      </c>
      <c r="B117" s="72" t="s">
        <v>218</v>
      </c>
      <c r="C117" s="44" t="s">
        <v>1224</v>
      </c>
      <c r="D117" s="45" t="s">
        <v>109</v>
      </c>
      <c r="E117" s="46">
        <v>0</v>
      </c>
      <c r="F117" s="46">
        <v>0</v>
      </c>
      <c r="G117" s="46">
        <v>0</v>
      </c>
      <c r="H117" s="46">
        <v>0</v>
      </c>
      <c r="I117" s="46">
        <v>0</v>
      </c>
      <c r="J117" s="46">
        <v>0</v>
      </c>
      <c r="K117" s="46">
        <v>0</v>
      </c>
      <c r="L117" s="46">
        <v>0</v>
      </c>
      <c r="M117" s="46">
        <v>0</v>
      </c>
      <c r="N117" s="46">
        <v>0</v>
      </c>
      <c r="O117" s="46">
        <v>0</v>
      </c>
      <c r="P117" s="46">
        <v>0</v>
      </c>
      <c r="Q117" s="46">
        <v>0</v>
      </c>
      <c r="R117" s="46">
        <v>0</v>
      </c>
      <c r="S117" s="46">
        <v>0</v>
      </c>
      <c r="T117" s="46">
        <v>0</v>
      </c>
      <c r="U117" s="46">
        <v>0</v>
      </c>
      <c r="V117" s="46">
        <v>0</v>
      </c>
      <c r="W117" s="46">
        <v>0</v>
      </c>
      <c r="X117" s="46">
        <v>0</v>
      </c>
      <c r="Y117" s="46">
        <v>0</v>
      </c>
      <c r="Z117" s="46">
        <v>0</v>
      </c>
      <c r="AB117" s="15" t="str">
        <f t="shared" si="60"/>
        <v>Вірно</v>
      </c>
      <c r="AC117" s="15" t="str">
        <f t="shared" si="60"/>
        <v>Вірно</v>
      </c>
      <c r="AD117" s="15" t="str">
        <f t="shared" si="61"/>
        <v>Вірно</v>
      </c>
      <c r="AE117" s="15" t="str">
        <f t="shared" si="62"/>
        <v>Вірно</v>
      </c>
      <c r="AF117" s="15" t="str">
        <f t="shared" si="63"/>
        <v>Вірно</v>
      </c>
      <c r="AG117" s="15" t="str">
        <f t="shared" si="64"/>
        <v>Вірно</v>
      </c>
      <c r="AH117" s="15" t="str">
        <f t="shared" si="65"/>
        <v>Вірно</v>
      </c>
      <c r="AI117" s="15" t="str">
        <f t="shared" si="66"/>
        <v>Вірно</v>
      </c>
      <c r="AJ117" s="15" t="str">
        <f t="shared" si="67"/>
        <v>Вірно</v>
      </c>
      <c r="AK117" s="15" t="str">
        <f t="shared" si="68"/>
        <v>Вірно</v>
      </c>
      <c r="AL117" s="15" t="str">
        <f t="shared" si="69"/>
        <v>Вірно</v>
      </c>
      <c r="AM117" s="15" t="str">
        <f t="shared" si="70"/>
        <v>Вірно</v>
      </c>
      <c r="AN117" s="15" t="str">
        <f t="shared" si="71"/>
        <v>Вірно</v>
      </c>
      <c r="AO117" s="15" t="str">
        <f t="shared" si="72"/>
        <v>Вірно</v>
      </c>
      <c r="AP117" s="15" t="str">
        <f t="shared" si="73"/>
        <v>Вірно</v>
      </c>
      <c r="AQ117" s="15" t="str">
        <f t="shared" si="74"/>
        <v>Вірно</v>
      </c>
      <c r="AR117" s="15" t="str">
        <f t="shared" si="75"/>
        <v>Вірно</v>
      </c>
      <c r="AS117" s="15" t="str">
        <f t="shared" si="76"/>
        <v>Вірно</v>
      </c>
      <c r="AT117" s="15" t="str">
        <f t="shared" si="77"/>
        <v>Вірно</v>
      </c>
      <c r="AU117" s="15" t="str">
        <f t="shared" si="78"/>
        <v>Вірно</v>
      </c>
      <c r="AV117" s="15" t="str">
        <f t="shared" si="79"/>
        <v>Вірно</v>
      </c>
    </row>
    <row r="118" spans="1:48" x14ac:dyDescent="0.25">
      <c r="A118" s="65" t="s">
        <v>791</v>
      </c>
      <c r="B118" s="72" t="s">
        <v>219</v>
      </c>
      <c r="C118" s="44" t="s">
        <v>1225</v>
      </c>
      <c r="D118" s="45" t="s">
        <v>109</v>
      </c>
      <c r="E118" s="46">
        <v>0</v>
      </c>
      <c r="F118" s="46">
        <v>0</v>
      </c>
      <c r="G118" s="46">
        <v>0</v>
      </c>
      <c r="H118" s="46">
        <v>0</v>
      </c>
      <c r="I118" s="46">
        <v>0</v>
      </c>
      <c r="J118" s="46">
        <v>0</v>
      </c>
      <c r="K118" s="46">
        <v>0</v>
      </c>
      <c r="L118" s="46">
        <v>0</v>
      </c>
      <c r="M118" s="46">
        <v>0</v>
      </c>
      <c r="N118" s="46">
        <v>0</v>
      </c>
      <c r="O118" s="46">
        <v>0</v>
      </c>
      <c r="P118" s="46">
        <v>0</v>
      </c>
      <c r="Q118" s="46">
        <v>0</v>
      </c>
      <c r="R118" s="46">
        <v>0</v>
      </c>
      <c r="S118" s="46">
        <v>0</v>
      </c>
      <c r="T118" s="46">
        <v>0</v>
      </c>
      <c r="U118" s="46">
        <v>0</v>
      </c>
      <c r="V118" s="46">
        <v>0</v>
      </c>
      <c r="W118" s="46">
        <v>0</v>
      </c>
      <c r="X118" s="46">
        <v>0</v>
      </c>
      <c r="Y118" s="46">
        <v>0</v>
      </c>
      <c r="Z118" s="46">
        <v>0</v>
      </c>
      <c r="AB118" s="15" t="str">
        <f t="shared" si="60"/>
        <v>Вірно</v>
      </c>
      <c r="AC118" s="15" t="str">
        <f t="shared" si="60"/>
        <v>Вірно</v>
      </c>
      <c r="AD118" s="15" t="str">
        <f t="shared" si="61"/>
        <v>Вірно</v>
      </c>
      <c r="AE118" s="15" t="str">
        <f t="shared" si="62"/>
        <v>Вірно</v>
      </c>
      <c r="AF118" s="15" t="str">
        <f t="shared" si="63"/>
        <v>Вірно</v>
      </c>
      <c r="AG118" s="15" t="str">
        <f t="shared" si="64"/>
        <v>Вірно</v>
      </c>
      <c r="AH118" s="15" t="str">
        <f t="shared" si="65"/>
        <v>Вірно</v>
      </c>
      <c r="AI118" s="15" t="str">
        <f t="shared" si="66"/>
        <v>Вірно</v>
      </c>
      <c r="AJ118" s="15" t="str">
        <f t="shared" si="67"/>
        <v>Вірно</v>
      </c>
      <c r="AK118" s="15" t="str">
        <f t="shared" si="68"/>
        <v>Вірно</v>
      </c>
      <c r="AL118" s="15" t="str">
        <f t="shared" si="69"/>
        <v>Вірно</v>
      </c>
      <c r="AM118" s="15" t="str">
        <f t="shared" si="70"/>
        <v>Вірно</v>
      </c>
      <c r="AN118" s="15" t="str">
        <f t="shared" si="71"/>
        <v>Вірно</v>
      </c>
      <c r="AO118" s="15" t="str">
        <f t="shared" si="72"/>
        <v>Вірно</v>
      </c>
      <c r="AP118" s="15" t="str">
        <f t="shared" si="73"/>
        <v>Вірно</v>
      </c>
      <c r="AQ118" s="15" t="str">
        <f t="shared" si="74"/>
        <v>Вірно</v>
      </c>
      <c r="AR118" s="15" t="str">
        <f t="shared" si="75"/>
        <v>Вірно</v>
      </c>
      <c r="AS118" s="15" t="str">
        <f t="shared" si="76"/>
        <v>Вірно</v>
      </c>
      <c r="AT118" s="15" t="str">
        <f t="shared" si="77"/>
        <v>Вірно</v>
      </c>
      <c r="AU118" s="15" t="str">
        <f t="shared" si="78"/>
        <v>Вірно</v>
      </c>
      <c r="AV118" s="15" t="str">
        <f t="shared" si="79"/>
        <v>Вірно</v>
      </c>
    </row>
    <row r="119" spans="1:48" x14ac:dyDescent="0.25">
      <c r="A119" s="65" t="s">
        <v>730</v>
      </c>
      <c r="B119" s="72" t="s">
        <v>46</v>
      </c>
      <c r="C119" s="44" t="s">
        <v>304</v>
      </c>
      <c r="D119" s="45" t="s">
        <v>110</v>
      </c>
      <c r="E119" s="46">
        <v>0</v>
      </c>
      <c r="F119" s="46">
        <v>0</v>
      </c>
      <c r="G119" s="46">
        <v>0</v>
      </c>
      <c r="H119" s="46">
        <v>0</v>
      </c>
      <c r="I119" s="46">
        <v>0</v>
      </c>
      <c r="J119" s="46">
        <v>0</v>
      </c>
      <c r="K119" s="46">
        <v>0</v>
      </c>
      <c r="L119" s="46">
        <v>0</v>
      </c>
      <c r="M119" s="46">
        <v>0</v>
      </c>
      <c r="N119" s="46">
        <v>0</v>
      </c>
      <c r="O119" s="46">
        <v>0</v>
      </c>
      <c r="P119" s="46">
        <v>0</v>
      </c>
      <c r="Q119" s="46">
        <v>0</v>
      </c>
      <c r="R119" s="46">
        <v>0</v>
      </c>
      <c r="S119" s="46">
        <v>0</v>
      </c>
      <c r="T119" s="46">
        <v>0</v>
      </c>
      <c r="U119" s="46">
        <v>0</v>
      </c>
      <c r="V119" s="46">
        <v>0</v>
      </c>
      <c r="W119" s="46">
        <v>0</v>
      </c>
      <c r="X119" s="46">
        <v>0</v>
      </c>
      <c r="Y119" s="46">
        <v>0</v>
      </c>
      <c r="Z119" s="46">
        <v>0</v>
      </c>
      <c r="AB119" s="15" t="str">
        <f t="shared" si="60"/>
        <v>Вірно</v>
      </c>
      <c r="AC119" s="15" t="str">
        <f t="shared" si="60"/>
        <v>Вірно</v>
      </c>
      <c r="AD119" s="15" t="str">
        <f t="shared" si="61"/>
        <v>Вірно</v>
      </c>
      <c r="AE119" s="15" t="str">
        <f t="shared" si="62"/>
        <v>Вірно</v>
      </c>
      <c r="AF119" s="15" t="str">
        <f t="shared" si="63"/>
        <v>Вірно</v>
      </c>
      <c r="AG119" s="15" t="str">
        <f t="shared" si="64"/>
        <v>Вірно</v>
      </c>
      <c r="AH119" s="15" t="str">
        <f t="shared" si="65"/>
        <v>Вірно</v>
      </c>
      <c r="AI119" s="15" t="str">
        <f t="shared" si="66"/>
        <v>Вірно</v>
      </c>
      <c r="AJ119" s="15" t="str">
        <f t="shared" si="67"/>
        <v>Вірно</v>
      </c>
      <c r="AK119" s="15" t="str">
        <f t="shared" si="68"/>
        <v>Вірно</v>
      </c>
      <c r="AL119" s="15" t="str">
        <f t="shared" si="69"/>
        <v>Вірно</v>
      </c>
      <c r="AM119" s="15" t="str">
        <f t="shared" si="70"/>
        <v>Вірно</v>
      </c>
      <c r="AN119" s="15" t="str">
        <f t="shared" si="71"/>
        <v>Вірно</v>
      </c>
      <c r="AO119" s="15" t="str">
        <f t="shared" si="72"/>
        <v>Вірно</v>
      </c>
      <c r="AP119" s="15" t="str">
        <f t="shared" si="73"/>
        <v>Вірно</v>
      </c>
      <c r="AQ119" s="15" t="str">
        <f t="shared" si="74"/>
        <v>Вірно</v>
      </c>
      <c r="AR119" s="15" t="str">
        <f t="shared" si="75"/>
        <v>Вірно</v>
      </c>
      <c r="AS119" s="15" t="str">
        <f t="shared" si="76"/>
        <v>Вірно</v>
      </c>
      <c r="AT119" s="15" t="str">
        <f t="shared" si="77"/>
        <v>Вірно</v>
      </c>
      <c r="AU119" s="15" t="str">
        <f t="shared" si="78"/>
        <v>Вірно</v>
      </c>
      <c r="AV119" s="15" t="str">
        <f t="shared" si="79"/>
        <v>Вірно</v>
      </c>
    </row>
    <row r="120" spans="1:48" x14ac:dyDescent="0.25">
      <c r="A120" s="65" t="s">
        <v>732</v>
      </c>
      <c r="B120" s="72" t="s">
        <v>197</v>
      </c>
      <c r="C120" s="44" t="s">
        <v>305</v>
      </c>
      <c r="D120" s="45" t="s">
        <v>112</v>
      </c>
      <c r="E120" s="46">
        <v>0</v>
      </c>
      <c r="F120" s="46">
        <v>0</v>
      </c>
      <c r="G120" s="46">
        <v>0</v>
      </c>
      <c r="H120" s="46">
        <v>0</v>
      </c>
      <c r="I120" s="46">
        <v>0</v>
      </c>
      <c r="J120" s="46">
        <v>0</v>
      </c>
      <c r="K120" s="46">
        <v>0</v>
      </c>
      <c r="L120" s="46">
        <v>0</v>
      </c>
      <c r="M120" s="46">
        <v>0</v>
      </c>
      <c r="N120" s="46">
        <v>0</v>
      </c>
      <c r="O120" s="46">
        <v>0</v>
      </c>
      <c r="P120" s="46">
        <v>0</v>
      </c>
      <c r="Q120" s="46">
        <v>0</v>
      </c>
      <c r="R120" s="46">
        <v>0</v>
      </c>
      <c r="S120" s="46">
        <v>0</v>
      </c>
      <c r="T120" s="46">
        <v>0</v>
      </c>
      <c r="U120" s="46">
        <v>0</v>
      </c>
      <c r="V120" s="46">
        <v>0</v>
      </c>
      <c r="W120" s="46">
        <v>0</v>
      </c>
      <c r="X120" s="46">
        <v>0</v>
      </c>
      <c r="Y120" s="46">
        <v>0</v>
      </c>
      <c r="Z120" s="46">
        <v>0</v>
      </c>
      <c r="AB120" s="15" t="str">
        <f t="shared" si="60"/>
        <v>Вірно</v>
      </c>
      <c r="AC120" s="15" t="str">
        <f t="shared" si="60"/>
        <v>Вірно</v>
      </c>
      <c r="AD120" s="15" t="str">
        <f t="shared" si="61"/>
        <v>Вірно</v>
      </c>
      <c r="AE120" s="15" t="str">
        <f t="shared" si="62"/>
        <v>Вірно</v>
      </c>
      <c r="AF120" s="15" t="str">
        <f t="shared" si="63"/>
        <v>Вірно</v>
      </c>
      <c r="AG120" s="15" t="str">
        <f t="shared" si="64"/>
        <v>Вірно</v>
      </c>
      <c r="AH120" s="15" t="str">
        <f t="shared" si="65"/>
        <v>Вірно</v>
      </c>
      <c r="AI120" s="15" t="str">
        <f t="shared" si="66"/>
        <v>Вірно</v>
      </c>
      <c r="AJ120" s="15" t="str">
        <f t="shared" si="67"/>
        <v>Вірно</v>
      </c>
      <c r="AK120" s="15" t="str">
        <f t="shared" si="68"/>
        <v>Вірно</v>
      </c>
      <c r="AL120" s="15" t="str">
        <f t="shared" si="69"/>
        <v>Вірно</v>
      </c>
      <c r="AM120" s="15" t="str">
        <f t="shared" si="70"/>
        <v>Вірно</v>
      </c>
      <c r="AN120" s="15" t="str">
        <f t="shared" si="71"/>
        <v>Вірно</v>
      </c>
      <c r="AO120" s="15" t="str">
        <f t="shared" si="72"/>
        <v>Вірно</v>
      </c>
      <c r="AP120" s="15" t="str">
        <f t="shared" si="73"/>
        <v>Вірно</v>
      </c>
      <c r="AQ120" s="15" t="str">
        <f t="shared" si="74"/>
        <v>Вірно</v>
      </c>
      <c r="AR120" s="15" t="str">
        <f t="shared" si="75"/>
        <v>Вірно</v>
      </c>
      <c r="AS120" s="15" t="str">
        <f t="shared" si="76"/>
        <v>Вірно</v>
      </c>
      <c r="AT120" s="15" t="str">
        <f t="shared" si="77"/>
        <v>Вірно</v>
      </c>
      <c r="AU120" s="15" t="str">
        <f t="shared" si="78"/>
        <v>Вірно</v>
      </c>
      <c r="AV120" s="15" t="str">
        <f t="shared" si="79"/>
        <v>Вірно</v>
      </c>
    </row>
    <row r="121" spans="1:48" x14ac:dyDescent="0.25">
      <c r="A121" s="65" t="s">
        <v>733</v>
      </c>
      <c r="B121" s="72" t="s">
        <v>52</v>
      </c>
      <c r="C121" s="44" t="s">
        <v>1226</v>
      </c>
      <c r="D121" s="45" t="s">
        <v>113</v>
      </c>
      <c r="E121" s="46">
        <v>0</v>
      </c>
      <c r="F121" s="46">
        <v>0</v>
      </c>
      <c r="G121" s="46">
        <v>0</v>
      </c>
      <c r="H121" s="46">
        <v>0</v>
      </c>
      <c r="I121" s="46">
        <v>0</v>
      </c>
      <c r="J121" s="46">
        <v>0</v>
      </c>
      <c r="K121" s="46">
        <v>0</v>
      </c>
      <c r="L121" s="46">
        <v>0</v>
      </c>
      <c r="M121" s="46">
        <v>0</v>
      </c>
      <c r="N121" s="46">
        <v>0</v>
      </c>
      <c r="O121" s="46">
        <v>0</v>
      </c>
      <c r="P121" s="46">
        <v>0</v>
      </c>
      <c r="Q121" s="46">
        <v>0</v>
      </c>
      <c r="R121" s="46">
        <v>0</v>
      </c>
      <c r="S121" s="46">
        <v>0</v>
      </c>
      <c r="T121" s="46">
        <v>0</v>
      </c>
      <c r="U121" s="46">
        <v>0</v>
      </c>
      <c r="V121" s="46">
        <v>0</v>
      </c>
      <c r="W121" s="46">
        <v>0</v>
      </c>
      <c r="X121" s="46">
        <v>0</v>
      </c>
      <c r="Y121" s="46">
        <v>0</v>
      </c>
      <c r="Z121" s="46">
        <v>0</v>
      </c>
      <c r="AB121" s="15" t="str">
        <f t="shared" si="60"/>
        <v>Вірно</v>
      </c>
      <c r="AC121" s="15" t="str">
        <f t="shared" si="60"/>
        <v>Вірно</v>
      </c>
      <c r="AD121" s="15" t="str">
        <f t="shared" si="61"/>
        <v>Вірно</v>
      </c>
      <c r="AE121" s="15" t="str">
        <f t="shared" si="62"/>
        <v>Вірно</v>
      </c>
      <c r="AF121" s="15" t="str">
        <f t="shared" si="63"/>
        <v>Вірно</v>
      </c>
      <c r="AG121" s="15" t="str">
        <f t="shared" si="64"/>
        <v>Вірно</v>
      </c>
      <c r="AH121" s="15" t="str">
        <f t="shared" si="65"/>
        <v>Вірно</v>
      </c>
      <c r="AI121" s="15" t="str">
        <f t="shared" si="66"/>
        <v>Вірно</v>
      </c>
      <c r="AJ121" s="15" t="str">
        <f t="shared" si="67"/>
        <v>Вірно</v>
      </c>
      <c r="AK121" s="15" t="str">
        <f t="shared" si="68"/>
        <v>Вірно</v>
      </c>
      <c r="AL121" s="15" t="str">
        <f t="shared" si="69"/>
        <v>Вірно</v>
      </c>
      <c r="AM121" s="15" t="str">
        <f t="shared" si="70"/>
        <v>Вірно</v>
      </c>
      <c r="AN121" s="15" t="str">
        <f t="shared" si="71"/>
        <v>Вірно</v>
      </c>
      <c r="AO121" s="15" t="str">
        <f t="shared" si="72"/>
        <v>Вірно</v>
      </c>
      <c r="AP121" s="15" t="str">
        <f t="shared" si="73"/>
        <v>Вірно</v>
      </c>
      <c r="AQ121" s="15" t="str">
        <f t="shared" si="74"/>
        <v>Вірно</v>
      </c>
      <c r="AR121" s="15" t="str">
        <f t="shared" si="75"/>
        <v>Вірно</v>
      </c>
      <c r="AS121" s="15" t="str">
        <f t="shared" si="76"/>
        <v>Вірно</v>
      </c>
      <c r="AT121" s="15" t="str">
        <f t="shared" si="77"/>
        <v>Вірно</v>
      </c>
      <c r="AU121" s="15" t="str">
        <f t="shared" si="78"/>
        <v>Вірно</v>
      </c>
      <c r="AV121" s="15" t="str">
        <f t="shared" si="79"/>
        <v>Вірно</v>
      </c>
    </row>
    <row r="122" spans="1:48" x14ac:dyDescent="0.25">
      <c r="A122" s="65" t="s">
        <v>734</v>
      </c>
      <c r="B122" s="72" t="s">
        <v>204</v>
      </c>
      <c r="C122" s="44" t="s">
        <v>1227</v>
      </c>
      <c r="D122" s="45" t="s">
        <v>113</v>
      </c>
      <c r="E122" s="46">
        <v>0</v>
      </c>
      <c r="F122" s="46">
        <v>0</v>
      </c>
      <c r="G122" s="46">
        <v>0</v>
      </c>
      <c r="H122" s="46">
        <v>0</v>
      </c>
      <c r="I122" s="46">
        <v>0</v>
      </c>
      <c r="J122" s="46">
        <v>0</v>
      </c>
      <c r="K122" s="46">
        <v>0</v>
      </c>
      <c r="L122" s="46">
        <v>0</v>
      </c>
      <c r="M122" s="46">
        <v>0</v>
      </c>
      <c r="N122" s="46">
        <v>0</v>
      </c>
      <c r="O122" s="46">
        <v>0</v>
      </c>
      <c r="P122" s="46">
        <v>0</v>
      </c>
      <c r="Q122" s="46">
        <v>0</v>
      </c>
      <c r="R122" s="46">
        <v>0</v>
      </c>
      <c r="S122" s="46">
        <v>0</v>
      </c>
      <c r="T122" s="46">
        <v>0</v>
      </c>
      <c r="U122" s="46">
        <v>0</v>
      </c>
      <c r="V122" s="46">
        <v>0</v>
      </c>
      <c r="W122" s="46">
        <v>0</v>
      </c>
      <c r="X122" s="46">
        <v>0</v>
      </c>
      <c r="Y122" s="46">
        <v>0</v>
      </c>
      <c r="Z122" s="46">
        <v>0</v>
      </c>
      <c r="AB122" s="15" t="str">
        <f t="shared" si="60"/>
        <v>Вірно</v>
      </c>
      <c r="AC122" s="15" t="str">
        <f t="shared" si="60"/>
        <v>Вірно</v>
      </c>
      <c r="AD122" s="15" t="str">
        <f t="shared" si="61"/>
        <v>Вірно</v>
      </c>
      <c r="AE122" s="15" t="str">
        <f t="shared" si="62"/>
        <v>Вірно</v>
      </c>
      <c r="AF122" s="15" t="str">
        <f t="shared" si="63"/>
        <v>Вірно</v>
      </c>
      <c r="AG122" s="15" t="str">
        <f t="shared" si="64"/>
        <v>Вірно</v>
      </c>
      <c r="AH122" s="15" t="str">
        <f t="shared" si="65"/>
        <v>Вірно</v>
      </c>
      <c r="AI122" s="15" t="str">
        <f t="shared" si="66"/>
        <v>Вірно</v>
      </c>
      <c r="AJ122" s="15" t="str">
        <f t="shared" si="67"/>
        <v>Вірно</v>
      </c>
      <c r="AK122" s="15" t="str">
        <f t="shared" si="68"/>
        <v>Вірно</v>
      </c>
      <c r="AL122" s="15" t="str">
        <f t="shared" si="69"/>
        <v>Вірно</v>
      </c>
      <c r="AM122" s="15" t="str">
        <f t="shared" si="70"/>
        <v>Вірно</v>
      </c>
      <c r="AN122" s="15" t="str">
        <f t="shared" si="71"/>
        <v>Вірно</v>
      </c>
      <c r="AO122" s="15" t="str">
        <f t="shared" si="72"/>
        <v>Вірно</v>
      </c>
      <c r="AP122" s="15" t="str">
        <f t="shared" si="73"/>
        <v>Вірно</v>
      </c>
      <c r="AQ122" s="15" t="str">
        <f t="shared" si="74"/>
        <v>Вірно</v>
      </c>
      <c r="AR122" s="15" t="str">
        <f t="shared" si="75"/>
        <v>Вірно</v>
      </c>
      <c r="AS122" s="15" t="str">
        <f t="shared" si="76"/>
        <v>Вірно</v>
      </c>
      <c r="AT122" s="15" t="str">
        <f t="shared" si="77"/>
        <v>Вірно</v>
      </c>
      <c r="AU122" s="15" t="str">
        <f t="shared" si="78"/>
        <v>Вірно</v>
      </c>
      <c r="AV122" s="15" t="str">
        <f t="shared" si="79"/>
        <v>Вірно</v>
      </c>
    </row>
    <row r="123" spans="1:48" x14ac:dyDescent="0.25">
      <c r="A123" s="65" t="s">
        <v>735</v>
      </c>
      <c r="B123" s="72" t="s">
        <v>54</v>
      </c>
      <c r="C123" s="44" t="s">
        <v>306</v>
      </c>
      <c r="D123" s="45" t="s">
        <v>114</v>
      </c>
      <c r="E123" s="46">
        <v>0</v>
      </c>
      <c r="F123" s="46">
        <v>0</v>
      </c>
      <c r="G123" s="46">
        <v>0</v>
      </c>
      <c r="H123" s="46">
        <v>0</v>
      </c>
      <c r="I123" s="46">
        <v>0</v>
      </c>
      <c r="J123" s="46">
        <v>0</v>
      </c>
      <c r="K123" s="46">
        <v>0</v>
      </c>
      <c r="L123" s="46">
        <v>0</v>
      </c>
      <c r="M123" s="46">
        <v>0</v>
      </c>
      <c r="N123" s="46">
        <v>0</v>
      </c>
      <c r="O123" s="46">
        <v>0</v>
      </c>
      <c r="P123" s="46">
        <v>0</v>
      </c>
      <c r="Q123" s="46">
        <v>0</v>
      </c>
      <c r="R123" s="46">
        <v>0</v>
      </c>
      <c r="S123" s="46">
        <v>0</v>
      </c>
      <c r="T123" s="46">
        <v>0</v>
      </c>
      <c r="U123" s="46">
        <v>0</v>
      </c>
      <c r="V123" s="46">
        <v>0</v>
      </c>
      <c r="W123" s="46">
        <v>0</v>
      </c>
      <c r="X123" s="46">
        <v>0</v>
      </c>
      <c r="Y123" s="46">
        <v>0</v>
      </c>
      <c r="Z123" s="46">
        <v>0</v>
      </c>
      <c r="AB123" s="15" t="str">
        <f t="shared" si="60"/>
        <v>Вірно</v>
      </c>
      <c r="AC123" s="15" t="str">
        <f t="shared" si="60"/>
        <v>Вірно</v>
      </c>
      <c r="AD123" s="15" t="str">
        <f t="shared" si="61"/>
        <v>Вірно</v>
      </c>
      <c r="AE123" s="15" t="str">
        <f t="shared" si="62"/>
        <v>Вірно</v>
      </c>
      <c r="AF123" s="15" t="str">
        <f t="shared" si="63"/>
        <v>Вірно</v>
      </c>
      <c r="AG123" s="15" t="str">
        <f t="shared" si="64"/>
        <v>Вірно</v>
      </c>
      <c r="AH123" s="15" t="str">
        <f t="shared" si="65"/>
        <v>Вірно</v>
      </c>
      <c r="AI123" s="15" t="str">
        <f t="shared" si="66"/>
        <v>Вірно</v>
      </c>
      <c r="AJ123" s="15" t="str">
        <f t="shared" si="67"/>
        <v>Вірно</v>
      </c>
      <c r="AK123" s="15" t="str">
        <f t="shared" si="68"/>
        <v>Вірно</v>
      </c>
      <c r="AL123" s="15" t="str">
        <f t="shared" si="69"/>
        <v>Вірно</v>
      </c>
      <c r="AM123" s="15" t="str">
        <f t="shared" si="70"/>
        <v>Вірно</v>
      </c>
      <c r="AN123" s="15" t="str">
        <f t="shared" si="71"/>
        <v>Вірно</v>
      </c>
      <c r="AO123" s="15" t="str">
        <f t="shared" si="72"/>
        <v>Вірно</v>
      </c>
      <c r="AP123" s="15" t="str">
        <f t="shared" si="73"/>
        <v>Вірно</v>
      </c>
      <c r="AQ123" s="15" t="str">
        <f t="shared" si="74"/>
        <v>Вірно</v>
      </c>
      <c r="AR123" s="15" t="str">
        <f t="shared" si="75"/>
        <v>Вірно</v>
      </c>
      <c r="AS123" s="15" t="str">
        <f t="shared" si="76"/>
        <v>Вірно</v>
      </c>
      <c r="AT123" s="15" t="str">
        <f t="shared" si="77"/>
        <v>Вірно</v>
      </c>
      <c r="AU123" s="15" t="str">
        <f t="shared" si="78"/>
        <v>Вірно</v>
      </c>
      <c r="AV123" s="15" t="str">
        <f t="shared" si="79"/>
        <v>Вірно</v>
      </c>
    </row>
    <row r="124" spans="1:48" x14ac:dyDescent="0.25">
      <c r="A124" s="65" t="s">
        <v>736</v>
      </c>
      <c r="B124" s="72" t="s">
        <v>56</v>
      </c>
      <c r="C124" s="44" t="s">
        <v>307</v>
      </c>
      <c r="D124" s="45" t="s">
        <v>115</v>
      </c>
      <c r="E124" s="46">
        <v>0</v>
      </c>
      <c r="F124" s="46">
        <v>0</v>
      </c>
      <c r="G124" s="46">
        <v>0</v>
      </c>
      <c r="H124" s="46">
        <v>0</v>
      </c>
      <c r="I124" s="46">
        <v>0</v>
      </c>
      <c r="J124" s="46">
        <v>0</v>
      </c>
      <c r="K124" s="46">
        <v>0</v>
      </c>
      <c r="L124" s="46">
        <v>0</v>
      </c>
      <c r="M124" s="46">
        <v>0</v>
      </c>
      <c r="N124" s="46">
        <v>0</v>
      </c>
      <c r="O124" s="46">
        <v>0</v>
      </c>
      <c r="P124" s="46">
        <v>0</v>
      </c>
      <c r="Q124" s="46">
        <v>0</v>
      </c>
      <c r="R124" s="46">
        <v>0</v>
      </c>
      <c r="S124" s="46">
        <v>0</v>
      </c>
      <c r="T124" s="46">
        <v>0</v>
      </c>
      <c r="U124" s="46">
        <v>0</v>
      </c>
      <c r="V124" s="46">
        <v>0</v>
      </c>
      <c r="W124" s="46">
        <v>0</v>
      </c>
      <c r="X124" s="46">
        <v>0</v>
      </c>
      <c r="Y124" s="46">
        <v>0</v>
      </c>
      <c r="Z124" s="46">
        <v>0</v>
      </c>
      <c r="AB124" s="15" t="str">
        <f t="shared" si="60"/>
        <v>Вірно</v>
      </c>
      <c r="AC124" s="15" t="str">
        <f t="shared" si="60"/>
        <v>Вірно</v>
      </c>
      <c r="AD124" s="15" t="str">
        <f t="shared" si="61"/>
        <v>Вірно</v>
      </c>
      <c r="AE124" s="15" t="str">
        <f t="shared" si="62"/>
        <v>Вірно</v>
      </c>
      <c r="AF124" s="15" t="str">
        <f t="shared" si="63"/>
        <v>Вірно</v>
      </c>
      <c r="AG124" s="15" t="str">
        <f t="shared" si="64"/>
        <v>Вірно</v>
      </c>
      <c r="AH124" s="15" t="str">
        <f t="shared" si="65"/>
        <v>Вірно</v>
      </c>
      <c r="AI124" s="15" t="str">
        <f t="shared" si="66"/>
        <v>Вірно</v>
      </c>
      <c r="AJ124" s="15" t="str">
        <f t="shared" si="67"/>
        <v>Вірно</v>
      </c>
      <c r="AK124" s="15" t="str">
        <f t="shared" si="68"/>
        <v>Вірно</v>
      </c>
      <c r="AL124" s="15" t="str">
        <f t="shared" si="69"/>
        <v>Вірно</v>
      </c>
      <c r="AM124" s="15" t="str">
        <f t="shared" si="70"/>
        <v>Вірно</v>
      </c>
      <c r="AN124" s="15" t="str">
        <f t="shared" si="71"/>
        <v>Вірно</v>
      </c>
      <c r="AO124" s="15" t="str">
        <f t="shared" si="72"/>
        <v>Вірно</v>
      </c>
      <c r="AP124" s="15" t="str">
        <f t="shared" si="73"/>
        <v>Вірно</v>
      </c>
      <c r="AQ124" s="15" t="str">
        <f t="shared" si="74"/>
        <v>Вірно</v>
      </c>
      <c r="AR124" s="15" t="str">
        <f t="shared" si="75"/>
        <v>Вірно</v>
      </c>
      <c r="AS124" s="15" t="str">
        <f t="shared" si="76"/>
        <v>Вірно</v>
      </c>
      <c r="AT124" s="15" t="str">
        <f t="shared" si="77"/>
        <v>Вірно</v>
      </c>
      <c r="AU124" s="15" t="str">
        <f t="shared" si="78"/>
        <v>Вірно</v>
      </c>
      <c r="AV124" s="15" t="str">
        <f t="shared" si="79"/>
        <v>Вірно</v>
      </c>
    </row>
    <row r="125" spans="1:48" x14ac:dyDescent="0.25">
      <c r="A125" s="65" t="s">
        <v>737</v>
      </c>
      <c r="B125" s="72" t="s">
        <v>58</v>
      </c>
      <c r="C125" s="44" t="s">
        <v>308</v>
      </c>
      <c r="D125" s="45" t="s">
        <v>116</v>
      </c>
      <c r="E125" s="46">
        <v>0</v>
      </c>
      <c r="F125" s="46">
        <v>0</v>
      </c>
      <c r="G125" s="46">
        <v>0</v>
      </c>
      <c r="H125" s="46">
        <v>0</v>
      </c>
      <c r="I125" s="46">
        <v>0</v>
      </c>
      <c r="J125" s="46">
        <v>0</v>
      </c>
      <c r="K125" s="46">
        <v>0</v>
      </c>
      <c r="L125" s="46">
        <v>0</v>
      </c>
      <c r="M125" s="46">
        <v>0</v>
      </c>
      <c r="N125" s="46">
        <v>0</v>
      </c>
      <c r="O125" s="46">
        <v>0</v>
      </c>
      <c r="P125" s="46">
        <v>0</v>
      </c>
      <c r="Q125" s="46">
        <v>0</v>
      </c>
      <c r="R125" s="46">
        <v>0</v>
      </c>
      <c r="S125" s="46">
        <v>0</v>
      </c>
      <c r="T125" s="46">
        <v>0</v>
      </c>
      <c r="U125" s="46">
        <v>0</v>
      </c>
      <c r="V125" s="46">
        <v>0</v>
      </c>
      <c r="W125" s="46">
        <v>0</v>
      </c>
      <c r="X125" s="46">
        <v>0</v>
      </c>
      <c r="Y125" s="46">
        <v>0</v>
      </c>
      <c r="Z125" s="46">
        <v>0</v>
      </c>
      <c r="AB125" s="15" t="str">
        <f t="shared" si="60"/>
        <v>Вірно</v>
      </c>
      <c r="AC125" s="15" t="str">
        <f t="shared" si="60"/>
        <v>Вірно</v>
      </c>
      <c r="AD125" s="15" t="str">
        <f t="shared" si="61"/>
        <v>Вірно</v>
      </c>
      <c r="AE125" s="15" t="str">
        <f t="shared" si="62"/>
        <v>Вірно</v>
      </c>
      <c r="AF125" s="15" t="str">
        <f t="shared" si="63"/>
        <v>Вірно</v>
      </c>
      <c r="AG125" s="15" t="str">
        <f t="shared" si="64"/>
        <v>Вірно</v>
      </c>
      <c r="AH125" s="15" t="str">
        <f t="shared" si="65"/>
        <v>Вірно</v>
      </c>
      <c r="AI125" s="15" t="str">
        <f t="shared" si="66"/>
        <v>Вірно</v>
      </c>
      <c r="AJ125" s="15" t="str">
        <f t="shared" si="67"/>
        <v>Вірно</v>
      </c>
      <c r="AK125" s="15" t="str">
        <f t="shared" si="68"/>
        <v>Вірно</v>
      </c>
      <c r="AL125" s="15" t="str">
        <f t="shared" si="69"/>
        <v>Вірно</v>
      </c>
      <c r="AM125" s="15" t="str">
        <f t="shared" si="70"/>
        <v>Вірно</v>
      </c>
      <c r="AN125" s="15" t="str">
        <f t="shared" si="71"/>
        <v>Вірно</v>
      </c>
      <c r="AO125" s="15" t="str">
        <f t="shared" si="72"/>
        <v>Вірно</v>
      </c>
      <c r="AP125" s="15" t="str">
        <f t="shared" si="73"/>
        <v>Вірно</v>
      </c>
      <c r="AQ125" s="15" t="str">
        <f t="shared" si="74"/>
        <v>Вірно</v>
      </c>
      <c r="AR125" s="15" t="str">
        <f t="shared" si="75"/>
        <v>Вірно</v>
      </c>
      <c r="AS125" s="15" t="str">
        <f t="shared" si="76"/>
        <v>Вірно</v>
      </c>
      <c r="AT125" s="15" t="str">
        <f t="shared" si="77"/>
        <v>Вірно</v>
      </c>
      <c r="AU125" s="15" t="str">
        <f t="shared" si="78"/>
        <v>Вірно</v>
      </c>
      <c r="AV125" s="15" t="str">
        <f t="shared" si="79"/>
        <v>Вірно</v>
      </c>
    </row>
    <row r="126" spans="1:48" x14ac:dyDescent="0.25">
      <c r="A126" s="65" t="s">
        <v>738</v>
      </c>
      <c r="B126" s="72" t="s">
        <v>205</v>
      </c>
      <c r="C126" s="44" t="s">
        <v>309</v>
      </c>
      <c r="D126" s="45" t="s">
        <v>116</v>
      </c>
      <c r="E126" s="46">
        <v>0</v>
      </c>
      <c r="F126" s="46">
        <v>0</v>
      </c>
      <c r="G126" s="46">
        <v>0</v>
      </c>
      <c r="H126" s="46">
        <v>0</v>
      </c>
      <c r="I126" s="46">
        <v>0</v>
      </c>
      <c r="J126" s="46">
        <v>0</v>
      </c>
      <c r="K126" s="46">
        <v>0</v>
      </c>
      <c r="L126" s="46">
        <v>0</v>
      </c>
      <c r="M126" s="46">
        <v>0</v>
      </c>
      <c r="N126" s="46">
        <v>0</v>
      </c>
      <c r="O126" s="46">
        <v>0</v>
      </c>
      <c r="P126" s="46">
        <v>0</v>
      </c>
      <c r="Q126" s="46">
        <v>0</v>
      </c>
      <c r="R126" s="46">
        <v>0</v>
      </c>
      <c r="S126" s="46">
        <v>0</v>
      </c>
      <c r="T126" s="46">
        <v>0</v>
      </c>
      <c r="U126" s="46">
        <v>0</v>
      </c>
      <c r="V126" s="46">
        <v>0</v>
      </c>
      <c r="W126" s="46">
        <v>0</v>
      </c>
      <c r="X126" s="46">
        <v>0</v>
      </c>
      <c r="Y126" s="46">
        <v>0</v>
      </c>
      <c r="Z126" s="46">
        <v>0</v>
      </c>
      <c r="AB126" s="15" t="str">
        <f t="shared" si="60"/>
        <v>Вірно</v>
      </c>
      <c r="AC126" s="15" t="str">
        <f t="shared" si="60"/>
        <v>Вірно</v>
      </c>
      <c r="AD126" s="15" t="str">
        <f t="shared" si="61"/>
        <v>Вірно</v>
      </c>
      <c r="AE126" s="15" t="str">
        <f t="shared" si="62"/>
        <v>Вірно</v>
      </c>
      <c r="AF126" s="15" t="str">
        <f t="shared" si="63"/>
        <v>Вірно</v>
      </c>
      <c r="AG126" s="15" t="str">
        <f t="shared" si="64"/>
        <v>Вірно</v>
      </c>
      <c r="AH126" s="15" t="str">
        <f t="shared" si="65"/>
        <v>Вірно</v>
      </c>
      <c r="AI126" s="15" t="str">
        <f t="shared" si="66"/>
        <v>Вірно</v>
      </c>
      <c r="AJ126" s="15" t="str">
        <f t="shared" si="67"/>
        <v>Вірно</v>
      </c>
      <c r="AK126" s="15" t="str">
        <f t="shared" si="68"/>
        <v>Вірно</v>
      </c>
      <c r="AL126" s="15" t="str">
        <f t="shared" si="69"/>
        <v>Вірно</v>
      </c>
      <c r="AM126" s="15" t="str">
        <f t="shared" si="70"/>
        <v>Вірно</v>
      </c>
      <c r="AN126" s="15" t="str">
        <f t="shared" si="71"/>
        <v>Вірно</v>
      </c>
      <c r="AO126" s="15" t="str">
        <f t="shared" si="72"/>
        <v>Вірно</v>
      </c>
      <c r="AP126" s="15" t="str">
        <f t="shared" si="73"/>
        <v>Вірно</v>
      </c>
      <c r="AQ126" s="15" t="str">
        <f t="shared" si="74"/>
        <v>Вірно</v>
      </c>
      <c r="AR126" s="15" t="str">
        <f t="shared" si="75"/>
        <v>Вірно</v>
      </c>
      <c r="AS126" s="15" t="str">
        <f t="shared" si="76"/>
        <v>Вірно</v>
      </c>
      <c r="AT126" s="15" t="str">
        <f t="shared" si="77"/>
        <v>Вірно</v>
      </c>
      <c r="AU126" s="15" t="str">
        <f t="shared" si="78"/>
        <v>Вірно</v>
      </c>
      <c r="AV126" s="15" t="str">
        <f t="shared" si="79"/>
        <v>Вірно</v>
      </c>
    </row>
    <row r="127" spans="1:48" x14ac:dyDescent="0.25">
      <c r="A127" s="65" t="s">
        <v>739</v>
      </c>
      <c r="B127" s="72" t="s">
        <v>236</v>
      </c>
      <c r="C127" s="44" t="s">
        <v>310</v>
      </c>
      <c r="D127" s="45" t="s">
        <v>116</v>
      </c>
      <c r="E127" s="46">
        <v>0</v>
      </c>
      <c r="F127" s="46">
        <v>0</v>
      </c>
      <c r="G127" s="46">
        <v>0</v>
      </c>
      <c r="H127" s="46">
        <v>0</v>
      </c>
      <c r="I127" s="46">
        <v>0</v>
      </c>
      <c r="J127" s="46">
        <v>0</v>
      </c>
      <c r="K127" s="46">
        <v>0</v>
      </c>
      <c r="L127" s="46">
        <v>0</v>
      </c>
      <c r="M127" s="46">
        <v>0</v>
      </c>
      <c r="N127" s="46">
        <v>0</v>
      </c>
      <c r="O127" s="46">
        <v>0</v>
      </c>
      <c r="P127" s="46">
        <v>0</v>
      </c>
      <c r="Q127" s="46">
        <v>0</v>
      </c>
      <c r="R127" s="46">
        <v>0</v>
      </c>
      <c r="S127" s="46">
        <v>0</v>
      </c>
      <c r="T127" s="46">
        <v>0</v>
      </c>
      <c r="U127" s="46">
        <v>0</v>
      </c>
      <c r="V127" s="46">
        <v>0</v>
      </c>
      <c r="W127" s="46">
        <v>0</v>
      </c>
      <c r="X127" s="46">
        <v>0</v>
      </c>
      <c r="Y127" s="46">
        <v>0</v>
      </c>
      <c r="Z127" s="46">
        <v>0</v>
      </c>
      <c r="AB127" s="15" t="str">
        <f t="shared" si="60"/>
        <v>Вірно</v>
      </c>
      <c r="AC127" s="15" t="str">
        <f t="shared" si="60"/>
        <v>Вірно</v>
      </c>
      <c r="AD127" s="15" t="str">
        <f t="shared" si="61"/>
        <v>Вірно</v>
      </c>
      <c r="AE127" s="15" t="str">
        <f t="shared" si="62"/>
        <v>Вірно</v>
      </c>
      <c r="AF127" s="15" t="str">
        <f t="shared" si="63"/>
        <v>Вірно</v>
      </c>
      <c r="AG127" s="15" t="str">
        <f t="shared" si="64"/>
        <v>Вірно</v>
      </c>
      <c r="AH127" s="15" t="str">
        <f t="shared" si="65"/>
        <v>Вірно</v>
      </c>
      <c r="AI127" s="15" t="str">
        <f t="shared" si="66"/>
        <v>Вірно</v>
      </c>
      <c r="AJ127" s="15" t="str">
        <f t="shared" si="67"/>
        <v>Вірно</v>
      </c>
      <c r="AK127" s="15" t="str">
        <f t="shared" si="68"/>
        <v>Вірно</v>
      </c>
      <c r="AL127" s="15" t="str">
        <f t="shared" si="69"/>
        <v>Вірно</v>
      </c>
      <c r="AM127" s="15" t="str">
        <f t="shared" si="70"/>
        <v>Вірно</v>
      </c>
      <c r="AN127" s="15" t="str">
        <f t="shared" si="71"/>
        <v>Вірно</v>
      </c>
      <c r="AO127" s="15" t="str">
        <f t="shared" si="72"/>
        <v>Вірно</v>
      </c>
      <c r="AP127" s="15" t="str">
        <f t="shared" si="73"/>
        <v>Вірно</v>
      </c>
      <c r="AQ127" s="15" t="str">
        <f t="shared" si="74"/>
        <v>Вірно</v>
      </c>
      <c r="AR127" s="15" t="str">
        <f t="shared" si="75"/>
        <v>Вірно</v>
      </c>
      <c r="AS127" s="15" t="str">
        <f t="shared" si="76"/>
        <v>Вірно</v>
      </c>
      <c r="AT127" s="15" t="str">
        <f t="shared" si="77"/>
        <v>Вірно</v>
      </c>
      <c r="AU127" s="15" t="str">
        <f t="shared" si="78"/>
        <v>Вірно</v>
      </c>
      <c r="AV127" s="15" t="str">
        <f t="shared" si="79"/>
        <v>Вірно</v>
      </c>
    </row>
    <row r="128" spans="1:48" x14ac:dyDescent="0.25">
      <c r="A128" s="65" t="s">
        <v>740</v>
      </c>
      <c r="B128" s="72" t="s">
        <v>60</v>
      </c>
      <c r="C128" s="44" t="s">
        <v>311</v>
      </c>
      <c r="D128" s="45" t="s">
        <v>117</v>
      </c>
      <c r="E128" s="46">
        <v>0</v>
      </c>
      <c r="F128" s="46">
        <v>0</v>
      </c>
      <c r="G128" s="46">
        <v>0</v>
      </c>
      <c r="H128" s="46">
        <v>0</v>
      </c>
      <c r="I128" s="46">
        <v>0</v>
      </c>
      <c r="J128" s="46">
        <v>0</v>
      </c>
      <c r="K128" s="46">
        <v>0</v>
      </c>
      <c r="L128" s="46">
        <v>0</v>
      </c>
      <c r="M128" s="46">
        <v>0</v>
      </c>
      <c r="N128" s="46">
        <v>0</v>
      </c>
      <c r="O128" s="46">
        <v>0</v>
      </c>
      <c r="P128" s="46">
        <v>0</v>
      </c>
      <c r="Q128" s="46">
        <v>0</v>
      </c>
      <c r="R128" s="46">
        <v>0</v>
      </c>
      <c r="S128" s="46">
        <v>0</v>
      </c>
      <c r="T128" s="46">
        <v>0</v>
      </c>
      <c r="U128" s="46">
        <v>0</v>
      </c>
      <c r="V128" s="46">
        <v>0</v>
      </c>
      <c r="W128" s="46">
        <v>0</v>
      </c>
      <c r="X128" s="46">
        <v>0</v>
      </c>
      <c r="Y128" s="46">
        <v>0</v>
      </c>
      <c r="Z128" s="46">
        <v>0</v>
      </c>
      <c r="AB128" s="15" t="str">
        <f t="shared" si="60"/>
        <v>Вірно</v>
      </c>
      <c r="AC128" s="15" t="str">
        <f t="shared" si="60"/>
        <v>Вірно</v>
      </c>
      <c r="AD128" s="15" t="str">
        <f t="shared" si="61"/>
        <v>Вірно</v>
      </c>
      <c r="AE128" s="15" t="str">
        <f t="shared" si="62"/>
        <v>Вірно</v>
      </c>
      <c r="AF128" s="15" t="str">
        <f t="shared" si="63"/>
        <v>Вірно</v>
      </c>
      <c r="AG128" s="15" t="str">
        <f t="shared" si="64"/>
        <v>Вірно</v>
      </c>
      <c r="AH128" s="15" t="str">
        <f t="shared" si="65"/>
        <v>Вірно</v>
      </c>
      <c r="AI128" s="15" t="str">
        <f t="shared" si="66"/>
        <v>Вірно</v>
      </c>
      <c r="AJ128" s="15" t="str">
        <f t="shared" si="67"/>
        <v>Вірно</v>
      </c>
      <c r="AK128" s="15" t="str">
        <f t="shared" si="68"/>
        <v>Вірно</v>
      </c>
      <c r="AL128" s="15" t="str">
        <f t="shared" si="69"/>
        <v>Вірно</v>
      </c>
      <c r="AM128" s="15" t="str">
        <f t="shared" si="70"/>
        <v>Вірно</v>
      </c>
      <c r="AN128" s="15" t="str">
        <f t="shared" si="71"/>
        <v>Вірно</v>
      </c>
      <c r="AO128" s="15" t="str">
        <f t="shared" si="72"/>
        <v>Вірно</v>
      </c>
      <c r="AP128" s="15" t="str">
        <f t="shared" si="73"/>
        <v>Вірно</v>
      </c>
      <c r="AQ128" s="15" t="str">
        <f t="shared" si="74"/>
        <v>Вірно</v>
      </c>
      <c r="AR128" s="15" t="str">
        <f t="shared" si="75"/>
        <v>Вірно</v>
      </c>
      <c r="AS128" s="15" t="str">
        <f t="shared" si="76"/>
        <v>Вірно</v>
      </c>
      <c r="AT128" s="15" t="str">
        <f t="shared" si="77"/>
        <v>Вірно</v>
      </c>
      <c r="AU128" s="15" t="str">
        <f t="shared" si="78"/>
        <v>Вірно</v>
      </c>
      <c r="AV128" s="15" t="str">
        <f t="shared" si="79"/>
        <v>Вірно</v>
      </c>
    </row>
    <row r="129" spans="1:48" x14ac:dyDescent="0.25">
      <c r="A129" s="65" t="s">
        <v>741</v>
      </c>
      <c r="B129" s="72" t="s">
        <v>62</v>
      </c>
      <c r="C129" s="44" t="s">
        <v>1228</v>
      </c>
      <c r="D129" s="45" t="s">
        <v>118</v>
      </c>
      <c r="E129" s="46">
        <v>0</v>
      </c>
      <c r="F129" s="46">
        <v>0</v>
      </c>
      <c r="G129" s="46">
        <v>0</v>
      </c>
      <c r="H129" s="46">
        <v>0</v>
      </c>
      <c r="I129" s="46">
        <v>0</v>
      </c>
      <c r="J129" s="46">
        <v>0</v>
      </c>
      <c r="K129" s="46">
        <v>0</v>
      </c>
      <c r="L129" s="46">
        <v>0</v>
      </c>
      <c r="M129" s="46">
        <v>0</v>
      </c>
      <c r="N129" s="46">
        <v>0</v>
      </c>
      <c r="O129" s="46">
        <v>0</v>
      </c>
      <c r="P129" s="46">
        <v>0</v>
      </c>
      <c r="Q129" s="46">
        <v>0</v>
      </c>
      <c r="R129" s="46">
        <v>0</v>
      </c>
      <c r="S129" s="46">
        <v>0</v>
      </c>
      <c r="T129" s="46">
        <v>0</v>
      </c>
      <c r="U129" s="46">
        <v>0</v>
      </c>
      <c r="V129" s="46">
        <v>0</v>
      </c>
      <c r="W129" s="46">
        <v>0</v>
      </c>
      <c r="X129" s="46">
        <v>0</v>
      </c>
      <c r="Y129" s="46">
        <v>0</v>
      </c>
      <c r="Z129" s="46">
        <v>0</v>
      </c>
      <c r="AB129" s="15" t="str">
        <f t="shared" si="60"/>
        <v>Вірно</v>
      </c>
      <c r="AC129" s="15" t="str">
        <f t="shared" si="60"/>
        <v>Вірно</v>
      </c>
      <c r="AD129" s="15" t="str">
        <f t="shared" si="61"/>
        <v>Вірно</v>
      </c>
      <c r="AE129" s="15" t="str">
        <f t="shared" si="62"/>
        <v>Вірно</v>
      </c>
      <c r="AF129" s="15" t="str">
        <f t="shared" si="63"/>
        <v>Вірно</v>
      </c>
      <c r="AG129" s="15" t="str">
        <f t="shared" si="64"/>
        <v>Вірно</v>
      </c>
      <c r="AH129" s="15" t="str">
        <f t="shared" si="65"/>
        <v>Вірно</v>
      </c>
      <c r="AI129" s="15" t="str">
        <f t="shared" si="66"/>
        <v>Вірно</v>
      </c>
      <c r="AJ129" s="15" t="str">
        <f t="shared" si="67"/>
        <v>Вірно</v>
      </c>
      <c r="AK129" s="15" t="str">
        <f t="shared" si="68"/>
        <v>Вірно</v>
      </c>
      <c r="AL129" s="15" t="str">
        <f t="shared" si="69"/>
        <v>Вірно</v>
      </c>
      <c r="AM129" s="15" t="str">
        <f t="shared" si="70"/>
        <v>Вірно</v>
      </c>
      <c r="AN129" s="15" t="str">
        <f t="shared" si="71"/>
        <v>Вірно</v>
      </c>
      <c r="AO129" s="15" t="str">
        <f t="shared" si="72"/>
        <v>Вірно</v>
      </c>
      <c r="AP129" s="15" t="str">
        <f t="shared" si="73"/>
        <v>Вірно</v>
      </c>
      <c r="AQ129" s="15" t="str">
        <f t="shared" si="74"/>
        <v>Вірно</v>
      </c>
      <c r="AR129" s="15" t="str">
        <f t="shared" si="75"/>
        <v>Вірно</v>
      </c>
      <c r="AS129" s="15" t="str">
        <f t="shared" si="76"/>
        <v>Вірно</v>
      </c>
      <c r="AT129" s="15" t="str">
        <f t="shared" si="77"/>
        <v>Вірно</v>
      </c>
      <c r="AU129" s="15" t="str">
        <f t="shared" si="78"/>
        <v>Вірно</v>
      </c>
      <c r="AV129" s="15" t="str">
        <f t="shared" si="79"/>
        <v>Вірно</v>
      </c>
    </row>
    <row r="130" spans="1:48" x14ac:dyDescent="0.25">
      <c r="A130" s="65" t="s">
        <v>742</v>
      </c>
      <c r="B130" s="72" t="s">
        <v>207</v>
      </c>
      <c r="C130" s="44" t="s">
        <v>1229</v>
      </c>
      <c r="D130" s="45" t="s">
        <v>118</v>
      </c>
      <c r="E130" s="46">
        <v>0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v>0</v>
      </c>
      <c r="R130" s="46">
        <v>0</v>
      </c>
      <c r="S130" s="46">
        <v>0</v>
      </c>
      <c r="T130" s="46">
        <v>0</v>
      </c>
      <c r="U130" s="46">
        <v>0</v>
      </c>
      <c r="V130" s="46">
        <v>0</v>
      </c>
      <c r="W130" s="46">
        <v>0</v>
      </c>
      <c r="X130" s="46">
        <v>0</v>
      </c>
      <c r="Y130" s="46">
        <v>0</v>
      </c>
      <c r="Z130" s="46">
        <v>0</v>
      </c>
      <c r="AB130" s="15" t="str">
        <f t="shared" si="60"/>
        <v>Вірно</v>
      </c>
      <c r="AC130" s="15" t="str">
        <f t="shared" si="60"/>
        <v>Вірно</v>
      </c>
      <c r="AD130" s="15" t="str">
        <f t="shared" si="61"/>
        <v>Вірно</v>
      </c>
      <c r="AE130" s="15" t="str">
        <f t="shared" si="62"/>
        <v>Вірно</v>
      </c>
      <c r="AF130" s="15" t="str">
        <f t="shared" si="63"/>
        <v>Вірно</v>
      </c>
      <c r="AG130" s="15" t="str">
        <f t="shared" si="64"/>
        <v>Вірно</v>
      </c>
      <c r="AH130" s="15" t="str">
        <f t="shared" si="65"/>
        <v>Вірно</v>
      </c>
      <c r="AI130" s="15" t="str">
        <f t="shared" si="66"/>
        <v>Вірно</v>
      </c>
      <c r="AJ130" s="15" t="str">
        <f t="shared" si="67"/>
        <v>Вірно</v>
      </c>
      <c r="AK130" s="15" t="str">
        <f t="shared" si="68"/>
        <v>Вірно</v>
      </c>
      <c r="AL130" s="15" t="str">
        <f t="shared" si="69"/>
        <v>Вірно</v>
      </c>
      <c r="AM130" s="15" t="str">
        <f t="shared" si="70"/>
        <v>Вірно</v>
      </c>
      <c r="AN130" s="15" t="str">
        <f t="shared" si="71"/>
        <v>Вірно</v>
      </c>
      <c r="AO130" s="15" t="str">
        <f t="shared" si="72"/>
        <v>Вірно</v>
      </c>
      <c r="AP130" s="15" t="str">
        <f t="shared" si="73"/>
        <v>Вірно</v>
      </c>
      <c r="AQ130" s="15" t="str">
        <f t="shared" si="74"/>
        <v>Вірно</v>
      </c>
      <c r="AR130" s="15" t="str">
        <f t="shared" si="75"/>
        <v>Вірно</v>
      </c>
      <c r="AS130" s="15" t="str">
        <f t="shared" si="76"/>
        <v>Вірно</v>
      </c>
      <c r="AT130" s="15" t="str">
        <f t="shared" si="77"/>
        <v>Вірно</v>
      </c>
      <c r="AU130" s="15" t="str">
        <f t="shared" si="78"/>
        <v>Вірно</v>
      </c>
      <c r="AV130" s="15" t="str">
        <f t="shared" si="79"/>
        <v>Вірно</v>
      </c>
    </row>
    <row r="131" spans="1:48" x14ac:dyDescent="0.25">
      <c r="A131" s="65" t="s">
        <v>743</v>
      </c>
      <c r="B131" s="72" t="s">
        <v>237</v>
      </c>
      <c r="C131" s="44" t="s">
        <v>1230</v>
      </c>
      <c r="D131" s="45" t="s">
        <v>118</v>
      </c>
      <c r="E131" s="46">
        <v>0</v>
      </c>
      <c r="F131" s="46">
        <v>0</v>
      </c>
      <c r="G131" s="46">
        <v>0</v>
      </c>
      <c r="H131" s="46">
        <v>0</v>
      </c>
      <c r="I131" s="46">
        <v>0</v>
      </c>
      <c r="J131" s="46">
        <v>0</v>
      </c>
      <c r="K131" s="46">
        <v>0</v>
      </c>
      <c r="L131" s="46">
        <v>0</v>
      </c>
      <c r="M131" s="46">
        <v>0</v>
      </c>
      <c r="N131" s="46">
        <v>0</v>
      </c>
      <c r="O131" s="46">
        <v>0</v>
      </c>
      <c r="P131" s="46">
        <v>0</v>
      </c>
      <c r="Q131" s="46">
        <v>0</v>
      </c>
      <c r="R131" s="46">
        <v>0</v>
      </c>
      <c r="S131" s="46">
        <v>0</v>
      </c>
      <c r="T131" s="46">
        <v>0</v>
      </c>
      <c r="U131" s="46">
        <v>0</v>
      </c>
      <c r="V131" s="46">
        <v>0</v>
      </c>
      <c r="W131" s="46">
        <v>0</v>
      </c>
      <c r="X131" s="46">
        <v>0</v>
      </c>
      <c r="Y131" s="46">
        <v>0</v>
      </c>
      <c r="Z131" s="46">
        <v>0</v>
      </c>
      <c r="AB131" s="15" t="str">
        <f t="shared" si="60"/>
        <v>Вірно</v>
      </c>
      <c r="AC131" s="15" t="str">
        <f t="shared" si="60"/>
        <v>Вірно</v>
      </c>
      <c r="AD131" s="15" t="str">
        <f t="shared" si="61"/>
        <v>Вірно</v>
      </c>
      <c r="AE131" s="15" t="str">
        <f t="shared" si="62"/>
        <v>Вірно</v>
      </c>
      <c r="AF131" s="15" t="str">
        <f t="shared" si="63"/>
        <v>Вірно</v>
      </c>
      <c r="AG131" s="15" t="str">
        <f t="shared" si="64"/>
        <v>Вірно</v>
      </c>
      <c r="AH131" s="15" t="str">
        <f t="shared" si="65"/>
        <v>Вірно</v>
      </c>
      <c r="AI131" s="15" t="str">
        <f t="shared" si="66"/>
        <v>Вірно</v>
      </c>
      <c r="AJ131" s="15" t="str">
        <f t="shared" si="67"/>
        <v>Вірно</v>
      </c>
      <c r="AK131" s="15" t="str">
        <f t="shared" si="68"/>
        <v>Вірно</v>
      </c>
      <c r="AL131" s="15" t="str">
        <f t="shared" si="69"/>
        <v>Вірно</v>
      </c>
      <c r="AM131" s="15" t="str">
        <f t="shared" si="70"/>
        <v>Вірно</v>
      </c>
      <c r="AN131" s="15" t="str">
        <f t="shared" si="71"/>
        <v>Вірно</v>
      </c>
      <c r="AO131" s="15" t="str">
        <f t="shared" si="72"/>
        <v>Вірно</v>
      </c>
      <c r="AP131" s="15" t="str">
        <f t="shared" si="73"/>
        <v>Вірно</v>
      </c>
      <c r="AQ131" s="15" t="str">
        <f t="shared" si="74"/>
        <v>Вірно</v>
      </c>
      <c r="AR131" s="15" t="str">
        <f t="shared" si="75"/>
        <v>Вірно</v>
      </c>
      <c r="AS131" s="15" t="str">
        <f t="shared" si="76"/>
        <v>Вірно</v>
      </c>
      <c r="AT131" s="15" t="str">
        <f t="shared" si="77"/>
        <v>Вірно</v>
      </c>
      <c r="AU131" s="15" t="str">
        <f t="shared" si="78"/>
        <v>Вірно</v>
      </c>
      <c r="AV131" s="15" t="str">
        <f t="shared" si="79"/>
        <v>Вірно</v>
      </c>
    </row>
    <row r="132" spans="1:48" x14ac:dyDescent="0.25">
      <c r="A132" s="65" t="s">
        <v>744</v>
      </c>
      <c r="B132" s="72" t="s">
        <v>209</v>
      </c>
      <c r="C132" s="44" t="s">
        <v>1231</v>
      </c>
      <c r="D132" s="45" t="s">
        <v>118</v>
      </c>
      <c r="E132" s="46">
        <v>0</v>
      </c>
      <c r="F132" s="46">
        <v>0</v>
      </c>
      <c r="G132" s="46">
        <v>0</v>
      </c>
      <c r="H132" s="46">
        <v>0</v>
      </c>
      <c r="I132" s="46">
        <v>0</v>
      </c>
      <c r="J132" s="46">
        <v>0</v>
      </c>
      <c r="K132" s="46">
        <v>0</v>
      </c>
      <c r="L132" s="46">
        <v>0</v>
      </c>
      <c r="M132" s="46">
        <v>0</v>
      </c>
      <c r="N132" s="46">
        <v>0</v>
      </c>
      <c r="O132" s="46">
        <v>0</v>
      </c>
      <c r="P132" s="46">
        <v>0</v>
      </c>
      <c r="Q132" s="46">
        <v>0</v>
      </c>
      <c r="R132" s="46">
        <v>0</v>
      </c>
      <c r="S132" s="46">
        <v>0</v>
      </c>
      <c r="T132" s="46">
        <v>0</v>
      </c>
      <c r="U132" s="46">
        <v>0</v>
      </c>
      <c r="V132" s="46">
        <v>0</v>
      </c>
      <c r="W132" s="46">
        <v>0</v>
      </c>
      <c r="X132" s="46">
        <v>0</v>
      </c>
      <c r="Y132" s="46">
        <v>0</v>
      </c>
      <c r="Z132" s="46">
        <v>0</v>
      </c>
      <c r="AB132" s="15" t="str">
        <f t="shared" si="60"/>
        <v>Вірно</v>
      </c>
      <c r="AC132" s="15" t="str">
        <f t="shared" si="60"/>
        <v>Вірно</v>
      </c>
      <c r="AD132" s="15" t="str">
        <f t="shared" si="61"/>
        <v>Вірно</v>
      </c>
      <c r="AE132" s="15" t="str">
        <f t="shared" si="62"/>
        <v>Вірно</v>
      </c>
      <c r="AF132" s="15" t="str">
        <f t="shared" si="63"/>
        <v>Вірно</v>
      </c>
      <c r="AG132" s="15" t="str">
        <f t="shared" si="64"/>
        <v>Вірно</v>
      </c>
      <c r="AH132" s="15" t="str">
        <f t="shared" si="65"/>
        <v>Вірно</v>
      </c>
      <c r="AI132" s="15" t="str">
        <f t="shared" si="66"/>
        <v>Вірно</v>
      </c>
      <c r="AJ132" s="15" t="str">
        <f t="shared" si="67"/>
        <v>Вірно</v>
      </c>
      <c r="AK132" s="15" t="str">
        <f t="shared" si="68"/>
        <v>Вірно</v>
      </c>
      <c r="AL132" s="15" t="str">
        <f t="shared" si="69"/>
        <v>Вірно</v>
      </c>
      <c r="AM132" s="15" t="str">
        <f t="shared" si="70"/>
        <v>Вірно</v>
      </c>
      <c r="AN132" s="15" t="str">
        <f t="shared" si="71"/>
        <v>Вірно</v>
      </c>
      <c r="AO132" s="15" t="str">
        <f t="shared" si="72"/>
        <v>Вірно</v>
      </c>
      <c r="AP132" s="15" t="str">
        <f t="shared" si="73"/>
        <v>Вірно</v>
      </c>
      <c r="AQ132" s="15" t="str">
        <f t="shared" si="74"/>
        <v>Вірно</v>
      </c>
      <c r="AR132" s="15" t="str">
        <f t="shared" si="75"/>
        <v>Вірно</v>
      </c>
      <c r="AS132" s="15" t="str">
        <f t="shared" si="76"/>
        <v>Вірно</v>
      </c>
      <c r="AT132" s="15" t="str">
        <f t="shared" si="77"/>
        <v>Вірно</v>
      </c>
      <c r="AU132" s="15" t="str">
        <f t="shared" si="78"/>
        <v>Вірно</v>
      </c>
      <c r="AV132" s="15" t="str">
        <f t="shared" si="79"/>
        <v>Вірно</v>
      </c>
    </row>
    <row r="133" spans="1:48" x14ac:dyDescent="0.25">
      <c r="A133" s="65" t="s">
        <v>745</v>
      </c>
      <c r="B133" s="72" t="s">
        <v>69</v>
      </c>
      <c r="C133" s="44" t="s">
        <v>1232</v>
      </c>
      <c r="D133" s="45" t="s">
        <v>119</v>
      </c>
      <c r="E133" s="46">
        <v>0</v>
      </c>
      <c r="F133" s="46">
        <v>0</v>
      </c>
      <c r="G133" s="46">
        <v>0</v>
      </c>
      <c r="H133" s="46">
        <v>0</v>
      </c>
      <c r="I133" s="46">
        <v>0</v>
      </c>
      <c r="J133" s="46">
        <v>0</v>
      </c>
      <c r="K133" s="46">
        <v>0</v>
      </c>
      <c r="L133" s="46">
        <v>0</v>
      </c>
      <c r="M133" s="46">
        <v>0</v>
      </c>
      <c r="N133" s="46">
        <v>0</v>
      </c>
      <c r="O133" s="46">
        <v>0</v>
      </c>
      <c r="P133" s="46">
        <v>0</v>
      </c>
      <c r="Q133" s="46">
        <v>0</v>
      </c>
      <c r="R133" s="46">
        <v>0</v>
      </c>
      <c r="S133" s="46">
        <v>0</v>
      </c>
      <c r="T133" s="46">
        <v>0</v>
      </c>
      <c r="U133" s="46">
        <v>0</v>
      </c>
      <c r="V133" s="46">
        <v>0</v>
      </c>
      <c r="W133" s="46">
        <v>0</v>
      </c>
      <c r="X133" s="46">
        <v>0</v>
      </c>
      <c r="Y133" s="46">
        <v>0</v>
      </c>
      <c r="Z133" s="46">
        <v>0</v>
      </c>
      <c r="AB133" s="15" t="str">
        <f t="shared" si="60"/>
        <v>Вірно</v>
      </c>
      <c r="AC133" s="15" t="str">
        <f t="shared" si="60"/>
        <v>Вірно</v>
      </c>
      <c r="AD133" s="15" t="str">
        <f t="shared" si="61"/>
        <v>Вірно</v>
      </c>
      <c r="AE133" s="15" t="str">
        <f t="shared" si="62"/>
        <v>Вірно</v>
      </c>
      <c r="AF133" s="15" t="str">
        <f t="shared" si="63"/>
        <v>Вірно</v>
      </c>
      <c r="AG133" s="15" t="str">
        <f t="shared" si="64"/>
        <v>Вірно</v>
      </c>
      <c r="AH133" s="15" t="str">
        <f t="shared" si="65"/>
        <v>Вірно</v>
      </c>
      <c r="AI133" s="15" t="str">
        <f t="shared" si="66"/>
        <v>Вірно</v>
      </c>
      <c r="AJ133" s="15" t="str">
        <f t="shared" si="67"/>
        <v>Вірно</v>
      </c>
      <c r="AK133" s="15" t="str">
        <f t="shared" si="68"/>
        <v>Вірно</v>
      </c>
      <c r="AL133" s="15" t="str">
        <f t="shared" si="69"/>
        <v>Вірно</v>
      </c>
      <c r="AM133" s="15" t="str">
        <f t="shared" si="70"/>
        <v>Вірно</v>
      </c>
      <c r="AN133" s="15" t="str">
        <f t="shared" si="71"/>
        <v>Вірно</v>
      </c>
      <c r="AO133" s="15" t="str">
        <f t="shared" si="72"/>
        <v>Вірно</v>
      </c>
      <c r="AP133" s="15" t="str">
        <f t="shared" si="73"/>
        <v>Вірно</v>
      </c>
      <c r="AQ133" s="15" t="str">
        <f t="shared" si="74"/>
        <v>Вірно</v>
      </c>
      <c r="AR133" s="15" t="str">
        <f t="shared" si="75"/>
        <v>Вірно</v>
      </c>
      <c r="AS133" s="15" t="str">
        <f t="shared" si="76"/>
        <v>Вірно</v>
      </c>
      <c r="AT133" s="15" t="str">
        <f t="shared" si="77"/>
        <v>Вірно</v>
      </c>
      <c r="AU133" s="15" t="str">
        <f t="shared" si="78"/>
        <v>Вірно</v>
      </c>
      <c r="AV133" s="15" t="str">
        <f t="shared" si="79"/>
        <v>Вірно</v>
      </c>
    </row>
    <row r="134" spans="1:48" x14ac:dyDescent="0.25">
      <c r="A134" s="65" t="s">
        <v>746</v>
      </c>
      <c r="B134" s="72" t="s">
        <v>71</v>
      </c>
      <c r="C134" s="44" t="s">
        <v>1233</v>
      </c>
      <c r="D134" s="45" t="s">
        <v>120</v>
      </c>
      <c r="E134" s="46">
        <v>0</v>
      </c>
      <c r="F134" s="46">
        <v>0</v>
      </c>
      <c r="G134" s="46">
        <v>0</v>
      </c>
      <c r="H134" s="46">
        <v>0</v>
      </c>
      <c r="I134" s="46">
        <v>0</v>
      </c>
      <c r="J134" s="46">
        <v>0</v>
      </c>
      <c r="K134" s="46">
        <v>0</v>
      </c>
      <c r="L134" s="46">
        <v>0</v>
      </c>
      <c r="M134" s="46">
        <v>0</v>
      </c>
      <c r="N134" s="46">
        <v>0</v>
      </c>
      <c r="O134" s="46">
        <v>0</v>
      </c>
      <c r="P134" s="46">
        <v>0</v>
      </c>
      <c r="Q134" s="46">
        <v>0</v>
      </c>
      <c r="R134" s="46">
        <v>0</v>
      </c>
      <c r="S134" s="46">
        <v>0</v>
      </c>
      <c r="T134" s="46">
        <v>0</v>
      </c>
      <c r="U134" s="46">
        <v>0</v>
      </c>
      <c r="V134" s="46">
        <v>0</v>
      </c>
      <c r="W134" s="46">
        <v>0</v>
      </c>
      <c r="X134" s="46">
        <v>0</v>
      </c>
      <c r="Y134" s="46">
        <v>0</v>
      </c>
      <c r="Z134" s="46">
        <v>0</v>
      </c>
      <c r="AB134" s="15" t="str">
        <f t="shared" si="60"/>
        <v>Вірно</v>
      </c>
      <c r="AC134" s="15" t="str">
        <f t="shared" si="60"/>
        <v>Вірно</v>
      </c>
      <c r="AD134" s="15" t="str">
        <f t="shared" si="61"/>
        <v>Вірно</v>
      </c>
      <c r="AE134" s="15" t="str">
        <f t="shared" si="62"/>
        <v>Вірно</v>
      </c>
      <c r="AF134" s="15" t="str">
        <f t="shared" si="63"/>
        <v>Вірно</v>
      </c>
      <c r="AG134" s="15" t="str">
        <f t="shared" si="64"/>
        <v>Вірно</v>
      </c>
      <c r="AH134" s="15" t="str">
        <f t="shared" si="65"/>
        <v>Вірно</v>
      </c>
      <c r="AI134" s="15" t="str">
        <f t="shared" si="66"/>
        <v>Вірно</v>
      </c>
      <c r="AJ134" s="15" t="str">
        <f t="shared" si="67"/>
        <v>Вірно</v>
      </c>
      <c r="AK134" s="15" t="str">
        <f t="shared" si="68"/>
        <v>Вірно</v>
      </c>
      <c r="AL134" s="15" t="str">
        <f t="shared" si="69"/>
        <v>Вірно</v>
      </c>
      <c r="AM134" s="15" t="str">
        <f t="shared" si="70"/>
        <v>Вірно</v>
      </c>
      <c r="AN134" s="15" t="str">
        <f t="shared" si="71"/>
        <v>Вірно</v>
      </c>
      <c r="AO134" s="15" t="str">
        <f t="shared" si="72"/>
        <v>Вірно</v>
      </c>
      <c r="AP134" s="15" t="str">
        <f t="shared" si="73"/>
        <v>Вірно</v>
      </c>
      <c r="AQ134" s="15" t="str">
        <f t="shared" si="74"/>
        <v>Вірно</v>
      </c>
      <c r="AR134" s="15" t="str">
        <f t="shared" si="75"/>
        <v>Вірно</v>
      </c>
      <c r="AS134" s="15" t="str">
        <f t="shared" si="76"/>
        <v>Вірно</v>
      </c>
      <c r="AT134" s="15" t="str">
        <f t="shared" si="77"/>
        <v>Вірно</v>
      </c>
      <c r="AU134" s="15" t="str">
        <f t="shared" si="78"/>
        <v>Вірно</v>
      </c>
      <c r="AV134" s="15" t="str">
        <f t="shared" si="79"/>
        <v>Вірно</v>
      </c>
    </row>
    <row r="136" spans="1:48" hidden="1" x14ac:dyDescent="0.25">
      <c r="A136" s="9"/>
      <c r="E136" s="15" t="str">
        <f>IF(E9&gt;=E11+E42+E73+E104,"Вірно","Помилка")</f>
        <v>Вірно</v>
      </c>
      <c r="F136" s="15" t="str">
        <f t="shared" ref="F136:Z136" si="80">IF(F9&gt;=F11+F42+F73+F104,"Вірно","Помилка")</f>
        <v>Вірно</v>
      </c>
      <c r="G136" s="15" t="str">
        <f t="shared" si="80"/>
        <v>Вірно</v>
      </c>
      <c r="H136" s="15" t="str">
        <f t="shared" si="80"/>
        <v>Вірно</v>
      </c>
      <c r="I136" s="15" t="str">
        <f t="shared" si="80"/>
        <v>Вірно</v>
      </c>
      <c r="J136" s="15" t="str">
        <f t="shared" si="80"/>
        <v>Вірно</v>
      </c>
      <c r="K136" s="15" t="str">
        <f t="shared" si="80"/>
        <v>Вірно</v>
      </c>
      <c r="L136" s="15" t="str">
        <f t="shared" si="80"/>
        <v>Вірно</v>
      </c>
      <c r="M136" s="15" t="str">
        <f t="shared" si="80"/>
        <v>Вірно</v>
      </c>
      <c r="N136" s="15" t="str">
        <f t="shared" si="80"/>
        <v>Вірно</v>
      </c>
      <c r="O136" s="15" t="str">
        <f t="shared" si="80"/>
        <v>Вірно</v>
      </c>
      <c r="P136" s="15" t="str">
        <f t="shared" si="80"/>
        <v>Вірно</v>
      </c>
      <c r="Q136" s="15" t="str">
        <f t="shared" si="80"/>
        <v>Вірно</v>
      </c>
      <c r="R136" s="15" t="str">
        <f t="shared" si="80"/>
        <v>Вірно</v>
      </c>
      <c r="S136" s="15" t="str">
        <f t="shared" si="80"/>
        <v>Вірно</v>
      </c>
      <c r="T136" s="15" t="str">
        <f t="shared" si="80"/>
        <v>Вірно</v>
      </c>
      <c r="U136" s="15" t="str">
        <f t="shared" si="80"/>
        <v>Вірно</v>
      </c>
      <c r="V136" s="15" t="str">
        <f t="shared" si="80"/>
        <v>Вірно</v>
      </c>
      <c r="W136" s="15" t="str">
        <f t="shared" si="80"/>
        <v>Вірно</v>
      </c>
      <c r="X136" s="15" t="str">
        <f t="shared" si="80"/>
        <v>Вірно</v>
      </c>
      <c r="Y136" s="15" t="str">
        <f t="shared" si="80"/>
        <v>Вірно</v>
      </c>
      <c r="Z136" s="15" t="str">
        <f t="shared" si="80"/>
        <v>Вірно</v>
      </c>
    </row>
    <row r="137" spans="1:48" hidden="1" x14ac:dyDescent="0.25">
      <c r="A137" s="9"/>
      <c r="E137" s="15" t="str">
        <f>IF(E11=E13+E14+E26+E27+E30+E31+E35+E40+E41,"Вірно","Помилка")</f>
        <v>Вірно</v>
      </c>
      <c r="F137" s="15" t="str">
        <f t="shared" ref="F137:Z137" si="81">IF(F11=F13+F14+F26+F27+F30+F31+F35+F40+F41,"Вірно","Помилка")</f>
        <v>Вірно</v>
      </c>
      <c r="G137" s="15" t="str">
        <f t="shared" si="81"/>
        <v>Вірно</v>
      </c>
      <c r="H137" s="15" t="str">
        <f t="shared" si="81"/>
        <v>Вірно</v>
      </c>
      <c r="I137" s="15" t="str">
        <f t="shared" si="81"/>
        <v>Вірно</v>
      </c>
      <c r="J137" s="15" t="str">
        <f t="shared" si="81"/>
        <v>Вірно</v>
      </c>
      <c r="K137" s="15" t="str">
        <f t="shared" si="81"/>
        <v>Вірно</v>
      </c>
      <c r="L137" s="15" t="str">
        <f t="shared" si="81"/>
        <v>Вірно</v>
      </c>
      <c r="M137" s="15" t="str">
        <f t="shared" si="81"/>
        <v>Вірно</v>
      </c>
      <c r="N137" s="15" t="str">
        <f t="shared" si="81"/>
        <v>Вірно</v>
      </c>
      <c r="O137" s="15" t="str">
        <f t="shared" si="81"/>
        <v>Вірно</v>
      </c>
      <c r="P137" s="15" t="str">
        <f t="shared" si="81"/>
        <v>Вірно</v>
      </c>
      <c r="Q137" s="15" t="str">
        <f t="shared" si="81"/>
        <v>Вірно</v>
      </c>
      <c r="R137" s="15" t="str">
        <f t="shared" si="81"/>
        <v>Вірно</v>
      </c>
      <c r="S137" s="15" t="str">
        <f t="shared" si="81"/>
        <v>Вірно</v>
      </c>
      <c r="T137" s="15" t="str">
        <f t="shared" si="81"/>
        <v>Вірно</v>
      </c>
      <c r="U137" s="15" t="str">
        <f t="shared" si="81"/>
        <v>Вірно</v>
      </c>
      <c r="V137" s="15" t="str">
        <f t="shared" si="81"/>
        <v>Вірно</v>
      </c>
      <c r="W137" s="15" t="str">
        <f t="shared" si="81"/>
        <v>Вірно</v>
      </c>
      <c r="X137" s="15" t="str">
        <f t="shared" si="81"/>
        <v>Вірно</v>
      </c>
      <c r="Y137" s="15" t="str">
        <f t="shared" si="81"/>
        <v>Вірно</v>
      </c>
      <c r="Z137" s="15" t="str">
        <f t="shared" si="81"/>
        <v>Вірно</v>
      </c>
    </row>
    <row r="138" spans="1:48" hidden="1" x14ac:dyDescent="0.25">
      <c r="A138" s="9"/>
      <c r="E138" s="15" t="str">
        <f>IF(E14&gt;=E15+E16+E17+E18+E19+E20+E21+E22+E23+E24+E25,"Вірно","Помилка")</f>
        <v>Вірно</v>
      </c>
      <c r="F138" s="15" t="str">
        <f t="shared" ref="F138:Z138" si="82">IF(F14&gt;=F15+F16+F17+F18+F19+F20+F21+F22+F23+F24+F25,"Вірно","Помилка")</f>
        <v>Вірно</v>
      </c>
      <c r="G138" s="15" t="str">
        <f t="shared" si="82"/>
        <v>Вірно</v>
      </c>
      <c r="H138" s="15" t="str">
        <f t="shared" si="82"/>
        <v>Вірно</v>
      </c>
      <c r="I138" s="15" t="str">
        <f t="shared" si="82"/>
        <v>Вірно</v>
      </c>
      <c r="J138" s="15" t="str">
        <f t="shared" si="82"/>
        <v>Вірно</v>
      </c>
      <c r="K138" s="15" t="str">
        <f t="shared" si="82"/>
        <v>Вірно</v>
      </c>
      <c r="L138" s="15" t="str">
        <f t="shared" si="82"/>
        <v>Вірно</v>
      </c>
      <c r="M138" s="15" t="str">
        <f t="shared" si="82"/>
        <v>Вірно</v>
      </c>
      <c r="N138" s="15" t="str">
        <f t="shared" si="82"/>
        <v>Вірно</v>
      </c>
      <c r="O138" s="15" t="str">
        <f t="shared" si="82"/>
        <v>Вірно</v>
      </c>
      <c r="P138" s="15" t="str">
        <f t="shared" si="82"/>
        <v>Вірно</v>
      </c>
      <c r="Q138" s="15" t="str">
        <f t="shared" si="82"/>
        <v>Вірно</v>
      </c>
      <c r="R138" s="15" t="str">
        <f t="shared" si="82"/>
        <v>Вірно</v>
      </c>
      <c r="S138" s="15" t="str">
        <f t="shared" si="82"/>
        <v>Вірно</v>
      </c>
      <c r="T138" s="15" t="str">
        <f t="shared" si="82"/>
        <v>Вірно</v>
      </c>
      <c r="U138" s="15" t="str">
        <f t="shared" si="82"/>
        <v>Вірно</v>
      </c>
      <c r="V138" s="15" t="str">
        <f t="shared" si="82"/>
        <v>Вірно</v>
      </c>
      <c r="W138" s="15" t="str">
        <f t="shared" si="82"/>
        <v>Вірно</v>
      </c>
      <c r="X138" s="15" t="str">
        <f t="shared" si="82"/>
        <v>Вірно</v>
      </c>
      <c r="Y138" s="15" t="str">
        <f t="shared" si="82"/>
        <v>Вірно</v>
      </c>
      <c r="Z138" s="15" t="str">
        <f t="shared" si="82"/>
        <v>Вірно</v>
      </c>
    </row>
    <row r="139" spans="1:48" hidden="1" x14ac:dyDescent="0.25">
      <c r="A139" s="9"/>
      <c r="E139" s="15" t="str">
        <f>IF(E27&gt;=E28+E29,"Вірно","Помилка")</f>
        <v>Вірно</v>
      </c>
      <c r="F139" s="15" t="str">
        <f t="shared" ref="F139:Z139" si="83">IF(F27&gt;=F28+F29,"Вірно","Помилка")</f>
        <v>Вірно</v>
      </c>
      <c r="G139" s="15" t="str">
        <f t="shared" si="83"/>
        <v>Вірно</v>
      </c>
      <c r="H139" s="15" t="str">
        <f t="shared" si="83"/>
        <v>Вірно</v>
      </c>
      <c r="I139" s="15" t="str">
        <f t="shared" si="83"/>
        <v>Вірно</v>
      </c>
      <c r="J139" s="15" t="str">
        <f t="shared" si="83"/>
        <v>Вірно</v>
      </c>
      <c r="K139" s="15" t="str">
        <f t="shared" si="83"/>
        <v>Вірно</v>
      </c>
      <c r="L139" s="15" t="str">
        <f t="shared" si="83"/>
        <v>Вірно</v>
      </c>
      <c r="M139" s="15" t="str">
        <f t="shared" si="83"/>
        <v>Вірно</v>
      </c>
      <c r="N139" s="15" t="str">
        <f t="shared" si="83"/>
        <v>Вірно</v>
      </c>
      <c r="O139" s="15" t="str">
        <f t="shared" si="83"/>
        <v>Вірно</v>
      </c>
      <c r="P139" s="15" t="str">
        <f t="shared" si="83"/>
        <v>Вірно</v>
      </c>
      <c r="Q139" s="15" t="str">
        <f t="shared" si="83"/>
        <v>Вірно</v>
      </c>
      <c r="R139" s="15" t="str">
        <f t="shared" si="83"/>
        <v>Вірно</v>
      </c>
      <c r="S139" s="15" t="str">
        <f t="shared" si="83"/>
        <v>Вірно</v>
      </c>
      <c r="T139" s="15" t="str">
        <f t="shared" si="83"/>
        <v>Вірно</v>
      </c>
      <c r="U139" s="15" t="str">
        <f t="shared" si="83"/>
        <v>Вірно</v>
      </c>
      <c r="V139" s="15" t="str">
        <f t="shared" si="83"/>
        <v>Вірно</v>
      </c>
      <c r="W139" s="15" t="str">
        <f t="shared" si="83"/>
        <v>Вірно</v>
      </c>
      <c r="X139" s="15" t="str">
        <f t="shared" si="83"/>
        <v>Вірно</v>
      </c>
      <c r="Y139" s="15" t="str">
        <f t="shared" si="83"/>
        <v>Вірно</v>
      </c>
      <c r="Z139" s="15" t="str">
        <f t="shared" si="83"/>
        <v>Вірно</v>
      </c>
    </row>
    <row r="140" spans="1:48" hidden="1" x14ac:dyDescent="0.25">
      <c r="A140" s="9"/>
      <c r="E140" s="15" t="str">
        <f>IF(E31&gt;=E32+E33+E34,"Вірно","Помилка")</f>
        <v>Вірно</v>
      </c>
      <c r="F140" s="15" t="str">
        <f t="shared" ref="F140:Z140" si="84">IF(F31&gt;=F32+F33+F34,"Вірно","Помилка")</f>
        <v>Вірно</v>
      </c>
      <c r="G140" s="15" t="str">
        <f t="shared" si="84"/>
        <v>Вірно</v>
      </c>
      <c r="H140" s="15" t="str">
        <f t="shared" si="84"/>
        <v>Вірно</v>
      </c>
      <c r="I140" s="15" t="str">
        <f t="shared" si="84"/>
        <v>Вірно</v>
      </c>
      <c r="J140" s="15" t="str">
        <f t="shared" si="84"/>
        <v>Вірно</v>
      </c>
      <c r="K140" s="15" t="str">
        <f t="shared" si="84"/>
        <v>Вірно</v>
      </c>
      <c r="L140" s="15" t="str">
        <f t="shared" si="84"/>
        <v>Вірно</v>
      </c>
      <c r="M140" s="15" t="str">
        <f t="shared" si="84"/>
        <v>Вірно</v>
      </c>
      <c r="N140" s="15" t="str">
        <f t="shared" si="84"/>
        <v>Вірно</v>
      </c>
      <c r="O140" s="15" t="str">
        <f t="shared" si="84"/>
        <v>Вірно</v>
      </c>
      <c r="P140" s="15" t="str">
        <f t="shared" si="84"/>
        <v>Вірно</v>
      </c>
      <c r="Q140" s="15" t="str">
        <f t="shared" si="84"/>
        <v>Вірно</v>
      </c>
      <c r="R140" s="15" t="str">
        <f t="shared" si="84"/>
        <v>Вірно</v>
      </c>
      <c r="S140" s="15" t="str">
        <f t="shared" si="84"/>
        <v>Вірно</v>
      </c>
      <c r="T140" s="15" t="str">
        <f t="shared" si="84"/>
        <v>Вірно</v>
      </c>
      <c r="U140" s="15" t="str">
        <f t="shared" si="84"/>
        <v>Вірно</v>
      </c>
      <c r="V140" s="15" t="str">
        <f t="shared" si="84"/>
        <v>Вірно</v>
      </c>
      <c r="W140" s="15" t="str">
        <f t="shared" si="84"/>
        <v>Вірно</v>
      </c>
      <c r="X140" s="15" t="str">
        <f t="shared" si="84"/>
        <v>Вірно</v>
      </c>
      <c r="Y140" s="15" t="str">
        <f t="shared" si="84"/>
        <v>Вірно</v>
      </c>
      <c r="Z140" s="15" t="str">
        <f t="shared" si="84"/>
        <v>Вірно</v>
      </c>
    </row>
    <row r="141" spans="1:48" hidden="1" x14ac:dyDescent="0.25">
      <c r="A141" s="9"/>
      <c r="E141" s="15" t="str">
        <f>IF(E35&gt;=E36+E37+E38+E39,"Вірно","Помилка")</f>
        <v>Вірно</v>
      </c>
      <c r="F141" s="15" t="str">
        <f t="shared" ref="F141:Z141" si="85">IF(F35&gt;=F36+F37+F38+F39,"Вірно","Помилка")</f>
        <v>Вірно</v>
      </c>
      <c r="G141" s="15" t="str">
        <f t="shared" si="85"/>
        <v>Вірно</v>
      </c>
      <c r="H141" s="15" t="str">
        <f t="shared" si="85"/>
        <v>Вірно</v>
      </c>
      <c r="I141" s="15" t="str">
        <f t="shared" si="85"/>
        <v>Вірно</v>
      </c>
      <c r="J141" s="15" t="str">
        <f t="shared" si="85"/>
        <v>Вірно</v>
      </c>
      <c r="K141" s="15" t="str">
        <f t="shared" si="85"/>
        <v>Вірно</v>
      </c>
      <c r="L141" s="15" t="str">
        <f t="shared" si="85"/>
        <v>Вірно</v>
      </c>
      <c r="M141" s="15" t="str">
        <f t="shared" si="85"/>
        <v>Вірно</v>
      </c>
      <c r="N141" s="15" t="str">
        <f t="shared" si="85"/>
        <v>Вірно</v>
      </c>
      <c r="O141" s="15" t="str">
        <f t="shared" si="85"/>
        <v>Вірно</v>
      </c>
      <c r="P141" s="15" t="str">
        <f t="shared" si="85"/>
        <v>Вірно</v>
      </c>
      <c r="Q141" s="15" t="str">
        <f t="shared" si="85"/>
        <v>Вірно</v>
      </c>
      <c r="R141" s="15" t="str">
        <f t="shared" si="85"/>
        <v>Вірно</v>
      </c>
      <c r="S141" s="15" t="str">
        <f t="shared" si="85"/>
        <v>Вірно</v>
      </c>
      <c r="T141" s="15" t="str">
        <f t="shared" si="85"/>
        <v>Вірно</v>
      </c>
      <c r="U141" s="15" t="str">
        <f t="shared" si="85"/>
        <v>Вірно</v>
      </c>
      <c r="V141" s="15" t="str">
        <f t="shared" si="85"/>
        <v>Вірно</v>
      </c>
      <c r="W141" s="15" t="str">
        <f t="shared" si="85"/>
        <v>Вірно</v>
      </c>
      <c r="X141" s="15" t="str">
        <f t="shared" si="85"/>
        <v>Вірно</v>
      </c>
      <c r="Y141" s="15" t="str">
        <f t="shared" si="85"/>
        <v>Вірно</v>
      </c>
      <c r="Z141" s="15" t="str">
        <f t="shared" si="85"/>
        <v>Вірно</v>
      </c>
    </row>
    <row r="142" spans="1:48" hidden="1" x14ac:dyDescent="0.25">
      <c r="A142" s="9"/>
      <c r="E142" s="15" t="str">
        <f t="shared" ref="E142:Z142" si="86">IF(E42=E44+E45+E57+E58+E61+E62+E66+E71+E72,"Вірно","Помилка")</f>
        <v>Вірно</v>
      </c>
      <c r="F142" s="15" t="str">
        <f t="shared" si="86"/>
        <v>Вірно</v>
      </c>
      <c r="G142" s="15" t="str">
        <f t="shared" si="86"/>
        <v>Вірно</v>
      </c>
      <c r="H142" s="15" t="str">
        <f t="shared" si="86"/>
        <v>Вірно</v>
      </c>
      <c r="I142" s="15" t="str">
        <f t="shared" si="86"/>
        <v>Вірно</v>
      </c>
      <c r="J142" s="15" t="str">
        <f t="shared" si="86"/>
        <v>Вірно</v>
      </c>
      <c r="K142" s="15" t="str">
        <f t="shared" si="86"/>
        <v>Вірно</v>
      </c>
      <c r="L142" s="15" t="str">
        <f t="shared" si="86"/>
        <v>Вірно</v>
      </c>
      <c r="M142" s="15" t="str">
        <f t="shared" si="86"/>
        <v>Вірно</v>
      </c>
      <c r="N142" s="15" t="str">
        <f t="shared" si="86"/>
        <v>Вірно</v>
      </c>
      <c r="O142" s="15" t="str">
        <f t="shared" si="86"/>
        <v>Вірно</v>
      </c>
      <c r="P142" s="15" t="str">
        <f t="shared" si="86"/>
        <v>Вірно</v>
      </c>
      <c r="Q142" s="15" t="str">
        <f t="shared" si="86"/>
        <v>Вірно</v>
      </c>
      <c r="R142" s="15" t="str">
        <f t="shared" si="86"/>
        <v>Вірно</v>
      </c>
      <c r="S142" s="15" t="str">
        <f t="shared" si="86"/>
        <v>Вірно</v>
      </c>
      <c r="T142" s="15" t="str">
        <f t="shared" si="86"/>
        <v>Вірно</v>
      </c>
      <c r="U142" s="15" t="str">
        <f t="shared" si="86"/>
        <v>Вірно</v>
      </c>
      <c r="V142" s="15" t="str">
        <f t="shared" si="86"/>
        <v>Вірно</v>
      </c>
      <c r="W142" s="15" t="str">
        <f t="shared" si="86"/>
        <v>Вірно</v>
      </c>
      <c r="X142" s="15" t="str">
        <f t="shared" si="86"/>
        <v>Вірно</v>
      </c>
      <c r="Y142" s="15" t="str">
        <f t="shared" si="86"/>
        <v>Вірно</v>
      </c>
      <c r="Z142" s="15" t="str">
        <f t="shared" si="86"/>
        <v>Вірно</v>
      </c>
    </row>
    <row r="143" spans="1:48" hidden="1" x14ac:dyDescent="0.25">
      <c r="A143" s="9"/>
      <c r="E143" s="15" t="str">
        <f t="shared" ref="E143:Z143" si="87">IF(E45&gt;=E46+E47+E48+E49+E50+E51+E52+E53+E54+E55+E56,"Вірно","Помилка")</f>
        <v>Вірно</v>
      </c>
      <c r="F143" s="15" t="str">
        <f t="shared" si="87"/>
        <v>Вірно</v>
      </c>
      <c r="G143" s="15" t="str">
        <f t="shared" si="87"/>
        <v>Вірно</v>
      </c>
      <c r="H143" s="15" t="str">
        <f t="shared" si="87"/>
        <v>Вірно</v>
      </c>
      <c r="I143" s="15" t="str">
        <f t="shared" si="87"/>
        <v>Вірно</v>
      </c>
      <c r="J143" s="15" t="str">
        <f t="shared" si="87"/>
        <v>Вірно</v>
      </c>
      <c r="K143" s="15" t="str">
        <f t="shared" si="87"/>
        <v>Вірно</v>
      </c>
      <c r="L143" s="15" t="str">
        <f t="shared" si="87"/>
        <v>Вірно</v>
      </c>
      <c r="M143" s="15" t="str">
        <f t="shared" si="87"/>
        <v>Вірно</v>
      </c>
      <c r="N143" s="15" t="str">
        <f t="shared" si="87"/>
        <v>Вірно</v>
      </c>
      <c r="O143" s="15" t="str">
        <f t="shared" si="87"/>
        <v>Вірно</v>
      </c>
      <c r="P143" s="15" t="str">
        <f t="shared" si="87"/>
        <v>Вірно</v>
      </c>
      <c r="Q143" s="15" t="str">
        <f t="shared" si="87"/>
        <v>Вірно</v>
      </c>
      <c r="R143" s="15" t="str">
        <f t="shared" si="87"/>
        <v>Вірно</v>
      </c>
      <c r="S143" s="15" t="str">
        <f t="shared" si="87"/>
        <v>Вірно</v>
      </c>
      <c r="T143" s="15" t="str">
        <f t="shared" si="87"/>
        <v>Вірно</v>
      </c>
      <c r="U143" s="15" t="str">
        <f t="shared" si="87"/>
        <v>Вірно</v>
      </c>
      <c r="V143" s="15" t="str">
        <f t="shared" si="87"/>
        <v>Вірно</v>
      </c>
      <c r="W143" s="15" t="str">
        <f t="shared" si="87"/>
        <v>Вірно</v>
      </c>
      <c r="X143" s="15" t="str">
        <f t="shared" si="87"/>
        <v>Вірно</v>
      </c>
      <c r="Y143" s="15" t="str">
        <f t="shared" si="87"/>
        <v>Вірно</v>
      </c>
      <c r="Z143" s="15" t="str">
        <f t="shared" si="87"/>
        <v>Вірно</v>
      </c>
    </row>
    <row r="144" spans="1:48" hidden="1" x14ac:dyDescent="0.25">
      <c r="A144" s="9"/>
      <c r="E144" s="15" t="str">
        <f>IF(E58&gt;=E59+E60,"Вірно","Помилка")</f>
        <v>Вірно</v>
      </c>
      <c r="F144" s="15" t="str">
        <f t="shared" ref="F144:Z144" si="88">IF(F58&gt;=F59+F60,"Вірно","Помилка")</f>
        <v>Вірно</v>
      </c>
      <c r="G144" s="15" t="str">
        <f t="shared" si="88"/>
        <v>Вірно</v>
      </c>
      <c r="H144" s="15" t="str">
        <f t="shared" si="88"/>
        <v>Вірно</v>
      </c>
      <c r="I144" s="15" t="str">
        <f t="shared" si="88"/>
        <v>Вірно</v>
      </c>
      <c r="J144" s="15" t="str">
        <f t="shared" si="88"/>
        <v>Вірно</v>
      </c>
      <c r="K144" s="15" t="str">
        <f t="shared" si="88"/>
        <v>Вірно</v>
      </c>
      <c r="L144" s="15" t="str">
        <f t="shared" si="88"/>
        <v>Вірно</v>
      </c>
      <c r="M144" s="15" t="str">
        <f t="shared" si="88"/>
        <v>Вірно</v>
      </c>
      <c r="N144" s="15" t="str">
        <f t="shared" si="88"/>
        <v>Вірно</v>
      </c>
      <c r="O144" s="15" t="str">
        <f t="shared" si="88"/>
        <v>Вірно</v>
      </c>
      <c r="P144" s="15" t="str">
        <f t="shared" si="88"/>
        <v>Вірно</v>
      </c>
      <c r="Q144" s="15" t="str">
        <f t="shared" si="88"/>
        <v>Вірно</v>
      </c>
      <c r="R144" s="15" t="str">
        <f t="shared" si="88"/>
        <v>Вірно</v>
      </c>
      <c r="S144" s="15" t="str">
        <f t="shared" si="88"/>
        <v>Вірно</v>
      </c>
      <c r="T144" s="15" t="str">
        <f t="shared" si="88"/>
        <v>Вірно</v>
      </c>
      <c r="U144" s="15" t="str">
        <f t="shared" si="88"/>
        <v>Вірно</v>
      </c>
      <c r="V144" s="15" t="str">
        <f t="shared" si="88"/>
        <v>Вірно</v>
      </c>
      <c r="W144" s="15" t="str">
        <f t="shared" si="88"/>
        <v>Вірно</v>
      </c>
      <c r="X144" s="15" t="str">
        <f t="shared" si="88"/>
        <v>Вірно</v>
      </c>
      <c r="Y144" s="15" t="str">
        <f t="shared" si="88"/>
        <v>Вірно</v>
      </c>
      <c r="Z144" s="15" t="str">
        <f t="shared" si="88"/>
        <v>Вірно</v>
      </c>
    </row>
    <row r="145" spans="1:26" hidden="1" x14ac:dyDescent="0.25">
      <c r="A145" s="9"/>
      <c r="E145" s="15" t="str">
        <f>IF(E62&gt;=E63+E64+E65,"Вірно","Помилка")</f>
        <v>Вірно</v>
      </c>
      <c r="F145" s="15" t="str">
        <f t="shared" ref="F145:Z145" si="89">IF(F62&gt;=F63+F64+F65,"Вірно","Помилка")</f>
        <v>Вірно</v>
      </c>
      <c r="G145" s="15" t="str">
        <f t="shared" si="89"/>
        <v>Вірно</v>
      </c>
      <c r="H145" s="15" t="str">
        <f t="shared" si="89"/>
        <v>Вірно</v>
      </c>
      <c r="I145" s="15" t="str">
        <f t="shared" si="89"/>
        <v>Вірно</v>
      </c>
      <c r="J145" s="15" t="str">
        <f t="shared" si="89"/>
        <v>Вірно</v>
      </c>
      <c r="K145" s="15" t="str">
        <f t="shared" si="89"/>
        <v>Вірно</v>
      </c>
      <c r="L145" s="15" t="str">
        <f t="shared" si="89"/>
        <v>Вірно</v>
      </c>
      <c r="M145" s="15" t="str">
        <f t="shared" si="89"/>
        <v>Вірно</v>
      </c>
      <c r="N145" s="15" t="str">
        <f t="shared" si="89"/>
        <v>Вірно</v>
      </c>
      <c r="O145" s="15" t="str">
        <f t="shared" si="89"/>
        <v>Вірно</v>
      </c>
      <c r="P145" s="15" t="str">
        <f t="shared" si="89"/>
        <v>Вірно</v>
      </c>
      <c r="Q145" s="15" t="str">
        <f t="shared" si="89"/>
        <v>Вірно</v>
      </c>
      <c r="R145" s="15" t="str">
        <f t="shared" si="89"/>
        <v>Вірно</v>
      </c>
      <c r="S145" s="15" t="str">
        <f t="shared" si="89"/>
        <v>Вірно</v>
      </c>
      <c r="T145" s="15" t="str">
        <f t="shared" si="89"/>
        <v>Вірно</v>
      </c>
      <c r="U145" s="15" t="str">
        <f t="shared" si="89"/>
        <v>Вірно</v>
      </c>
      <c r="V145" s="15" t="str">
        <f t="shared" si="89"/>
        <v>Вірно</v>
      </c>
      <c r="W145" s="15" t="str">
        <f t="shared" si="89"/>
        <v>Вірно</v>
      </c>
      <c r="X145" s="15" t="str">
        <f t="shared" si="89"/>
        <v>Вірно</v>
      </c>
      <c r="Y145" s="15" t="str">
        <f t="shared" si="89"/>
        <v>Вірно</v>
      </c>
      <c r="Z145" s="15" t="str">
        <f t="shared" si="89"/>
        <v>Вірно</v>
      </c>
    </row>
    <row r="146" spans="1:26" hidden="1" x14ac:dyDescent="0.25">
      <c r="A146" s="9"/>
      <c r="E146" s="15" t="str">
        <f>IF(E66&gt;=E67+E68+E69+E70,"Вірно","Помилка")</f>
        <v>Вірно</v>
      </c>
      <c r="F146" s="15" t="str">
        <f t="shared" ref="F146:Z146" si="90">IF(F66&gt;=F67+F68+F69+F70,"Вірно","Помилка")</f>
        <v>Вірно</v>
      </c>
      <c r="G146" s="15" t="str">
        <f t="shared" si="90"/>
        <v>Вірно</v>
      </c>
      <c r="H146" s="15" t="str">
        <f t="shared" si="90"/>
        <v>Вірно</v>
      </c>
      <c r="I146" s="15" t="str">
        <f t="shared" si="90"/>
        <v>Вірно</v>
      </c>
      <c r="J146" s="15" t="str">
        <f t="shared" si="90"/>
        <v>Вірно</v>
      </c>
      <c r="K146" s="15" t="str">
        <f t="shared" si="90"/>
        <v>Вірно</v>
      </c>
      <c r="L146" s="15" t="str">
        <f t="shared" si="90"/>
        <v>Вірно</v>
      </c>
      <c r="M146" s="15" t="str">
        <f t="shared" si="90"/>
        <v>Вірно</v>
      </c>
      <c r="N146" s="15" t="str">
        <f t="shared" si="90"/>
        <v>Вірно</v>
      </c>
      <c r="O146" s="15" t="str">
        <f t="shared" si="90"/>
        <v>Вірно</v>
      </c>
      <c r="P146" s="15" t="str">
        <f t="shared" si="90"/>
        <v>Вірно</v>
      </c>
      <c r="Q146" s="15" t="str">
        <f t="shared" si="90"/>
        <v>Вірно</v>
      </c>
      <c r="R146" s="15" t="str">
        <f t="shared" si="90"/>
        <v>Вірно</v>
      </c>
      <c r="S146" s="15" t="str">
        <f t="shared" si="90"/>
        <v>Вірно</v>
      </c>
      <c r="T146" s="15" t="str">
        <f t="shared" si="90"/>
        <v>Вірно</v>
      </c>
      <c r="U146" s="15" t="str">
        <f t="shared" si="90"/>
        <v>Вірно</v>
      </c>
      <c r="V146" s="15" t="str">
        <f t="shared" si="90"/>
        <v>Вірно</v>
      </c>
      <c r="W146" s="15" t="str">
        <f t="shared" si="90"/>
        <v>Вірно</v>
      </c>
      <c r="X146" s="15" t="str">
        <f t="shared" si="90"/>
        <v>Вірно</v>
      </c>
      <c r="Y146" s="15" t="str">
        <f t="shared" si="90"/>
        <v>Вірно</v>
      </c>
      <c r="Z146" s="15" t="str">
        <f t="shared" si="90"/>
        <v>Вірно</v>
      </c>
    </row>
    <row r="147" spans="1:26" hidden="1" x14ac:dyDescent="0.25">
      <c r="A147" s="9"/>
      <c r="E147" s="15" t="str">
        <f>IF(E73=E75+E76+E88+E89+E92+E93+E97+E102+E103,"Вірно","Помилка")</f>
        <v>Вірно</v>
      </c>
      <c r="F147" s="15" t="str">
        <f t="shared" ref="F147:Z147" si="91">IF(F73=F75+F76+F88+F89+F92+F93+F97+F102+F103,"Вірно","Помилка")</f>
        <v>Вірно</v>
      </c>
      <c r="G147" s="15" t="str">
        <f t="shared" si="91"/>
        <v>Вірно</v>
      </c>
      <c r="H147" s="15" t="str">
        <f t="shared" si="91"/>
        <v>Вірно</v>
      </c>
      <c r="I147" s="15" t="str">
        <f t="shared" si="91"/>
        <v>Вірно</v>
      </c>
      <c r="J147" s="15" t="str">
        <f t="shared" si="91"/>
        <v>Вірно</v>
      </c>
      <c r="K147" s="15" t="str">
        <f t="shared" si="91"/>
        <v>Вірно</v>
      </c>
      <c r="L147" s="15" t="str">
        <f t="shared" si="91"/>
        <v>Вірно</v>
      </c>
      <c r="M147" s="15" t="str">
        <f t="shared" si="91"/>
        <v>Вірно</v>
      </c>
      <c r="N147" s="15" t="str">
        <f t="shared" si="91"/>
        <v>Вірно</v>
      </c>
      <c r="O147" s="15" t="str">
        <f t="shared" si="91"/>
        <v>Вірно</v>
      </c>
      <c r="P147" s="15" t="str">
        <f t="shared" si="91"/>
        <v>Вірно</v>
      </c>
      <c r="Q147" s="15" t="str">
        <f t="shared" si="91"/>
        <v>Вірно</v>
      </c>
      <c r="R147" s="15" t="str">
        <f t="shared" si="91"/>
        <v>Вірно</v>
      </c>
      <c r="S147" s="15" t="str">
        <f t="shared" si="91"/>
        <v>Вірно</v>
      </c>
      <c r="T147" s="15" t="str">
        <f t="shared" si="91"/>
        <v>Вірно</v>
      </c>
      <c r="U147" s="15" t="str">
        <f t="shared" si="91"/>
        <v>Вірно</v>
      </c>
      <c r="V147" s="15" t="str">
        <f t="shared" si="91"/>
        <v>Вірно</v>
      </c>
      <c r="W147" s="15" t="str">
        <f t="shared" si="91"/>
        <v>Вірно</v>
      </c>
      <c r="X147" s="15" t="str">
        <f t="shared" si="91"/>
        <v>Вірно</v>
      </c>
      <c r="Y147" s="15" t="str">
        <f t="shared" si="91"/>
        <v>Вірно</v>
      </c>
      <c r="Z147" s="15" t="str">
        <f t="shared" si="91"/>
        <v>Вірно</v>
      </c>
    </row>
    <row r="148" spans="1:26" hidden="1" x14ac:dyDescent="0.25">
      <c r="A148" s="9"/>
      <c r="E148" s="15" t="str">
        <f>IF(E76&gt;=E77+E78+E79+E80+E81+E82+E83+E84+E85+E86+E87,"Вірно","Помилка")</f>
        <v>Вірно</v>
      </c>
      <c r="F148" s="15" t="str">
        <f t="shared" ref="F148:Z148" si="92">IF(F76&gt;=F77+F78+F79+F80+F81+F82+F83+F84+F85+F86+F87,"Вірно","Помилка")</f>
        <v>Вірно</v>
      </c>
      <c r="G148" s="15" t="str">
        <f t="shared" si="92"/>
        <v>Вірно</v>
      </c>
      <c r="H148" s="15" t="str">
        <f t="shared" si="92"/>
        <v>Вірно</v>
      </c>
      <c r="I148" s="15" t="str">
        <f t="shared" si="92"/>
        <v>Вірно</v>
      </c>
      <c r="J148" s="15" t="str">
        <f t="shared" si="92"/>
        <v>Вірно</v>
      </c>
      <c r="K148" s="15" t="str">
        <f t="shared" si="92"/>
        <v>Вірно</v>
      </c>
      <c r="L148" s="15" t="str">
        <f t="shared" si="92"/>
        <v>Вірно</v>
      </c>
      <c r="M148" s="15" t="str">
        <f t="shared" si="92"/>
        <v>Вірно</v>
      </c>
      <c r="N148" s="15" t="str">
        <f t="shared" si="92"/>
        <v>Вірно</v>
      </c>
      <c r="O148" s="15" t="str">
        <f t="shared" si="92"/>
        <v>Вірно</v>
      </c>
      <c r="P148" s="15" t="str">
        <f t="shared" si="92"/>
        <v>Вірно</v>
      </c>
      <c r="Q148" s="15" t="str">
        <f t="shared" si="92"/>
        <v>Вірно</v>
      </c>
      <c r="R148" s="15" t="str">
        <f t="shared" si="92"/>
        <v>Вірно</v>
      </c>
      <c r="S148" s="15" t="str">
        <f t="shared" si="92"/>
        <v>Вірно</v>
      </c>
      <c r="T148" s="15" t="str">
        <f t="shared" si="92"/>
        <v>Вірно</v>
      </c>
      <c r="U148" s="15" t="str">
        <f t="shared" si="92"/>
        <v>Вірно</v>
      </c>
      <c r="V148" s="15" t="str">
        <f t="shared" si="92"/>
        <v>Вірно</v>
      </c>
      <c r="W148" s="15" t="str">
        <f t="shared" si="92"/>
        <v>Вірно</v>
      </c>
      <c r="X148" s="15" t="str">
        <f t="shared" si="92"/>
        <v>Вірно</v>
      </c>
      <c r="Y148" s="15" t="str">
        <f t="shared" si="92"/>
        <v>Вірно</v>
      </c>
      <c r="Z148" s="15" t="str">
        <f t="shared" si="92"/>
        <v>Вірно</v>
      </c>
    </row>
    <row r="149" spans="1:26" hidden="1" x14ac:dyDescent="0.25">
      <c r="A149" s="9"/>
      <c r="E149" s="15" t="str">
        <f>IF(E89&gt;=E90+E91,"Вірно","Помилка")</f>
        <v>Вірно</v>
      </c>
      <c r="F149" s="15" t="str">
        <f t="shared" ref="F149:Z149" si="93">IF(F89&gt;=F90+F91,"Вірно","Помилка")</f>
        <v>Вірно</v>
      </c>
      <c r="G149" s="15" t="str">
        <f t="shared" si="93"/>
        <v>Вірно</v>
      </c>
      <c r="H149" s="15" t="str">
        <f t="shared" si="93"/>
        <v>Вірно</v>
      </c>
      <c r="I149" s="15" t="str">
        <f t="shared" si="93"/>
        <v>Вірно</v>
      </c>
      <c r="J149" s="15" t="str">
        <f t="shared" si="93"/>
        <v>Вірно</v>
      </c>
      <c r="K149" s="15" t="str">
        <f t="shared" si="93"/>
        <v>Вірно</v>
      </c>
      <c r="L149" s="15" t="str">
        <f t="shared" si="93"/>
        <v>Вірно</v>
      </c>
      <c r="M149" s="15" t="str">
        <f t="shared" si="93"/>
        <v>Вірно</v>
      </c>
      <c r="N149" s="15" t="str">
        <f t="shared" si="93"/>
        <v>Вірно</v>
      </c>
      <c r="O149" s="15" t="str">
        <f t="shared" si="93"/>
        <v>Вірно</v>
      </c>
      <c r="P149" s="15" t="str">
        <f t="shared" si="93"/>
        <v>Вірно</v>
      </c>
      <c r="Q149" s="15" t="str">
        <f t="shared" si="93"/>
        <v>Вірно</v>
      </c>
      <c r="R149" s="15" t="str">
        <f t="shared" si="93"/>
        <v>Вірно</v>
      </c>
      <c r="S149" s="15" t="str">
        <f t="shared" si="93"/>
        <v>Вірно</v>
      </c>
      <c r="T149" s="15" t="str">
        <f t="shared" si="93"/>
        <v>Вірно</v>
      </c>
      <c r="U149" s="15" t="str">
        <f t="shared" si="93"/>
        <v>Вірно</v>
      </c>
      <c r="V149" s="15" t="str">
        <f t="shared" si="93"/>
        <v>Вірно</v>
      </c>
      <c r="W149" s="15" t="str">
        <f t="shared" si="93"/>
        <v>Вірно</v>
      </c>
      <c r="X149" s="15" t="str">
        <f t="shared" si="93"/>
        <v>Вірно</v>
      </c>
      <c r="Y149" s="15" t="str">
        <f t="shared" si="93"/>
        <v>Вірно</v>
      </c>
      <c r="Z149" s="15" t="str">
        <f t="shared" si="93"/>
        <v>Вірно</v>
      </c>
    </row>
    <row r="150" spans="1:26" hidden="1" x14ac:dyDescent="0.25">
      <c r="A150" s="9"/>
      <c r="E150" s="15" t="str">
        <f>IF(E93&gt;=E94+E95+E96,"Вірно","Помилка")</f>
        <v>Вірно</v>
      </c>
      <c r="F150" s="15" t="str">
        <f t="shared" ref="F150:Z150" si="94">IF(F93&gt;=F94+F95+F96,"Вірно","Помилка")</f>
        <v>Вірно</v>
      </c>
      <c r="G150" s="15" t="str">
        <f t="shared" si="94"/>
        <v>Вірно</v>
      </c>
      <c r="H150" s="15" t="str">
        <f t="shared" si="94"/>
        <v>Вірно</v>
      </c>
      <c r="I150" s="15" t="str">
        <f t="shared" si="94"/>
        <v>Вірно</v>
      </c>
      <c r="J150" s="15" t="str">
        <f t="shared" si="94"/>
        <v>Вірно</v>
      </c>
      <c r="K150" s="15" t="str">
        <f t="shared" si="94"/>
        <v>Вірно</v>
      </c>
      <c r="L150" s="15" t="str">
        <f t="shared" si="94"/>
        <v>Вірно</v>
      </c>
      <c r="M150" s="15" t="str">
        <f t="shared" si="94"/>
        <v>Вірно</v>
      </c>
      <c r="N150" s="15" t="str">
        <f t="shared" si="94"/>
        <v>Вірно</v>
      </c>
      <c r="O150" s="15" t="str">
        <f t="shared" si="94"/>
        <v>Вірно</v>
      </c>
      <c r="P150" s="15" t="str">
        <f t="shared" si="94"/>
        <v>Вірно</v>
      </c>
      <c r="Q150" s="15" t="str">
        <f t="shared" si="94"/>
        <v>Вірно</v>
      </c>
      <c r="R150" s="15" t="str">
        <f t="shared" si="94"/>
        <v>Вірно</v>
      </c>
      <c r="S150" s="15" t="str">
        <f t="shared" si="94"/>
        <v>Вірно</v>
      </c>
      <c r="T150" s="15" t="str">
        <f t="shared" si="94"/>
        <v>Вірно</v>
      </c>
      <c r="U150" s="15" t="str">
        <f t="shared" si="94"/>
        <v>Вірно</v>
      </c>
      <c r="V150" s="15" t="str">
        <f t="shared" si="94"/>
        <v>Вірно</v>
      </c>
      <c r="W150" s="15" t="str">
        <f t="shared" si="94"/>
        <v>Вірно</v>
      </c>
      <c r="X150" s="15" t="str">
        <f t="shared" si="94"/>
        <v>Вірно</v>
      </c>
      <c r="Y150" s="15" t="str">
        <f t="shared" si="94"/>
        <v>Вірно</v>
      </c>
      <c r="Z150" s="15" t="str">
        <f t="shared" si="94"/>
        <v>Вірно</v>
      </c>
    </row>
    <row r="151" spans="1:26" hidden="1" x14ac:dyDescent="0.25">
      <c r="A151" s="9"/>
      <c r="E151" s="15" t="str">
        <f>IF(E97&gt;=E98+E99+E100+E101,"Вірно","Помилка")</f>
        <v>Вірно</v>
      </c>
      <c r="F151" s="15" t="str">
        <f t="shared" ref="F151:Z151" si="95">IF(F97&gt;=F98+F99+F100+F101,"Вірно","Помилка")</f>
        <v>Вірно</v>
      </c>
      <c r="G151" s="15" t="str">
        <f t="shared" si="95"/>
        <v>Вірно</v>
      </c>
      <c r="H151" s="15" t="str">
        <f t="shared" si="95"/>
        <v>Вірно</v>
      </c>
      <c r="I151" s="15" t="str">
        <f t="shared" si="95"/>
        <v>Вірно</v>
      </c>
      <c r="J151" s="15" t="str">
        <f t="shared" si="95"/>
        <v>Вірно</v>
      </c>
      <c r="K151" s="15" t="str">
        <f t="shared" si="95"/>
        <v>Вірно</v>
      </c>
      <c r="L151" s="15" t="str">
        <f t="shared" si="95"/>
        <v>Вірно</v>
      </c>
      <c r="M151" s="15" t="str">
        <f t="shared" si="95"/>
        <v>Вірно</v>
      </c>
      <c r="N151" s="15" t="str">
        <f t="shared" si="95"/>
        <v>Вірно</v>
      </c>
      <c r="O151" s="15" t="str">
        <f t="shared" si="95"/>
        <v>Вірно</v>
      </c>
      <c r="P151" s="15" t="str">
        <f t="shared" si="95"/>
        <v>Вірно</v>
      </c>
      <c r="Q151" s="15" t="str">
        <f t="shared" si="95"/>
        <v>Вірно</v>
      </c>
      <c r="R151" s="15" t="str">
        <f t="shared" si="95"/>
        <v>Вірно</v>
      </c>
      <c r="S151" s="15" t="str">
        <f t="shared" si="95"/>
        <v>Вірно</v>
      </c>
      <c r="T151" s="15" t="str">
        <f t="shared" si="95"/>
        <v>Вірно</v>
      </c>
      <c r="U151" s="15" t="str">
        <f t="shared" si="95"/>
        <v>Вірно</v>
      </c>
      <c r="V151" s="15" t="str">
        <f t="shared" si="95"/>
        <v>Вірно</v>
      </c>
      <c r="W151" s="15" t="str">
        <f t="shared" si="95"/>
        <v>Вірно</v>
      </c>
      <c r="X151" s="15" t="str">
        <f t="shared" si="95"/>
        <v>Вірно</v>
      </c>
      <c r="Y151" s="15" t="str">
        <f t="shared" si="95"/>
        <v>Вірно</v>
      </c>
      <c r="Z151" s="15" t="str">
        <f t="shared" si="95"/>
        <v>Вірно</v>
      </c>
    </row>
    <row r="152" spans="1:26" hidden="1" x14ac:dyDescent="0.25">
      <c r="A152" s="9"/>
      <c r="E152" s="15" t="str">
        <f>IF(E104=E106+E107+E119+E120+E123+E124+E128+E133+E134,"Вірно","Помилка")</f>
        <v>Вірно</v>
      </c>
      <c r="F152" s="15" t="str">
        <f t="shared" ref="F152:Z152" si="96">IF(F104=F106+F107+F119+F120+F123+F124+F128+F133+F134,"Вірно","Помилка")</f>
        <v>Вірно</v>
      </c>
      <c r="G152" s="15" t="str">
        <f t="shared" si="96"/>
        <v>Вірно</v>
      </c>
      <c r="H152" s="15" t="str">
        <f t="shared" si="96"/>
        <v>Вірно</v>
      </c>
      <c r="I152" s="15" t="str">
        <f t="shared" si="96"/>
        <v>Вірно</v>
      </c>
      <c r="J152" s="15" t="str">
        <f t="shared" si="96"/>
        <v>Вірно</v>
      </c>
      <c r="K152" s="15" t="str">
        <f t="shared" si="96"/>
        <v>Вірно</v>
      </c>
      <c r="L152" s="15" t="str">
        <f t="shared" si="96"/>
        <v>Вірно</v>
      </c>
      <c r="M152" s="15" t="str">
        <f t="shared" si="96"/>
        <v>Вірно</v>
      </c>
      <c r="N152" s="15" t="str">
        <f t="shared" si="96"/>
        <v>Вірно</v>
      </c>
      <c r="O152" s="15" t="str">
        <f t="shared" si="96"/>
        <v>Вірно</v>
      </c>
      <c r="P152" s="15" t="str">
        <f t="shared" si="96"/>
        <v>Вірно</v>
      </c>
      <c r="Q152" s="15" t="str">
        <f t="shared" si="96"/>
        <v>Вірно</v>
      </c>
      <c r="R152" s="15" t="str">
        <f t="shared" si="96"/>
        <v>Вірно</v>
      </c>
      <c r="S152" s="15" t="str">
        <f t="shared" si="96"/>
        <v>Вірно</v>
      </c>
      <c r="T152" s="15" t="str">
        <f t="shared" si="96"/>
        <v>Вірно</v>
      </c>
      <c r="U152" s="15" t="str">
        <f t="shared" si="96"/>
        <v>Вірно</v>
      </c>
      <c r="V152" s="15" t="str">
        <f t="shared" si="96"/>
        <v>Вірно</v>
      </c>
      <c r="W152" s="15" t="str">
        <f t="shared" si="96"/>
        <v>Вірно</v>
      </c>
      <c r="X152" s="15" t="str">
        <f t="shared" si="96"/>
        <v>Вірно</v>
      </c>
      <c r="Y152" s="15" t="str">
        <f t="shared" si="96"/>
        <v>Вірно</v>
      </c>
      <c r="Z152" s="15" t="str">
        <f t="shared" si="96"/>
        <v>Вірно</v>
      </c>
    </row>
    <row r="153" spans="1:26" hidden="1" x14ac:dyDescent="0.25">
      <c r="A153" s="9"/>
      <c r="E153" s="15" t="str">
        <f>IF(E107&gt;=E108+E109+E110+E111+E112+E113+E114+E115+E116+E117+E118,"Вірно","Помилка")</f>
        <v>Вірно</v>
      </c>
      <c r="F153" s="15" t="str">
        <f t="shared" ref="F153:Z153" si="97">IF(F107&gt;=F108+F109+F110+F111+F112+F113+F114+F115+F116+F117+F118,"Вірно","Помилка")</f>
        <v>Вірно</v>
      </c>
      <c r="G153" s="15" t="str">
        <f t="shared" si="97"/>
        <v>Вірно</v>
      </c>
      <c r="H153" s="15" t="str">
        <f t="shared" si="97"/>
        <v>Вірно</v>
      </c>
      <c r="I153" s="15" t="str">
        <f t="shared" si="97"/>
        <v>Вірно</v>
      </c>
      <c r="J153" s="15" t="str">
        <f t="shared" si="97"/>
        <v>Вірно</v>
      </c>
      <c r="K153" s="15" t="str">
        <f t="shared" si="97"/>
        <v>Вірно</v>
      </c>
      <c r="L153" s="15" t="str">
        <f t="shared" si="97"/>
        <v>Вірно</v>
      </c>
      <c r="M153" s="15" t="str">
        <f t="shared" si="97"/>
        <v>Вірно</v>
      </c>
      <c r="N153" s="15" t="str">
        <f t="shared" si="97"/>
        <v>Вірно</v>
      </c>
      <c r="O153" s="15" t="str">
        <f t="shared" si="97"/>
        <v>Вірно</v>
      </c>
      <c r="P153" s="15" t="str">
        <f t="shared" si="97"/>
        <v>Вірно</v>
      </c>
      <c r="Q153" s="15" t="str">
        <f t="shared" si="97"/>
        <v>Вірно</v>
      </c>
      <c r="R153" s="15" t="str">
        <f t="shared" si="97"/>
        <v>Вірно</v>
      </c>
      <c r="S153" s="15" t="str">
        <f t="shared" si="97"/>
        <v>Вірно</v>
      </c>
      <c r="T153" s="15" t="str">
        <f t="shared" si="97"/>
        <v>Вірно</v>
      </c>
      <c r="U153" s="15" t="str">
        <f t="shared" si="97"/>
        <v>Вірно</v>
      </c>
      <c r="V153" s="15" t="str">
        <f t="shared" si="97"/>
        <v>Вірно</v>
      </c>
      <c r="W153" s="15" t="str">
        <f t="shared" si="97"/>
        <v>Вірно</v>
      </c>
      <c r="X153" s="15" t="str">
        <f t="shared" si="97"/>
        <v>Вірно</v>
      </c>
      <c r="Y153" s="15" t="str">
        <f t="shared" si="97"/>
        <v>Вірно</v>
      </c>
      <c r="Z153" s="15" t="str">
        <f t="shared" si="97"/>
        <v>Вірно</v>
      </c>
    </row>
    <row r="154" spans="1:26" hidden="1" x14ac:dyDescent="0.25">
      <c r="A154" s="9"/>
      <c r="E154" s="15" t="str">
        <f>IF(E120&gt;=E121+E122,"Вірно","Помилка")</f>
        <v>Вірно</v>
      </c>
      <c r="F154" s="15" t="str">
        <f t="shared" ref="F154:Z154" si="98">IF(F120&gt;=F121+F122,"Вірно","Помилка")</f>
        <v>Вірно</v>
      </c>
      <c r="G154" s="15" t="str">
        <f t="shared" si="98"/>
        <v>Вірно</v>
      </c>
      <c r="H154" s="15" t="str">
        <f t="shared" si="98"/>
        <v>Вірно</v>
      </c>
      <c r="I154" s="15" t="str">
        <f t="shared" si="98"/>
        <v>Вірно</v>
      </c>
      <c r="J154" s="15" t="str">
        <f t="shared" si="98"/>
        <v>Вірно</v>
      </c>
      <c r="K154" s="15" t="str">
        <f t="shared" si="98"/>
        <v>Вірно</v>
      </c>
      <c r="L154" s="15" t="str">
        <f t="shared" si="98"/>
        <v>Вірно</v>
      </c>
      <c r="M154" s="15" t="str">
        <f t="shared" si="98"/>
        <v>Вірно</v>
      </c>
      <c r="N154" s="15" t="str">
        <f t="shared" si="98"/>
        <v>Вірно</v>
      </c>
      <c r="O154" s="15" t="str">
        <f t="shared" si="98"/>
        <v>Вірно</v>
      </c>
      <c r="P154" s="15" t="str">
        <f t="shared" si="98"/>
        <v>Вірно</v>
      </c>
      <c r="Q154" s="15" t="str">
        <f t="shared" si="98"/>
        <v>Вірно</v>
      </c>
      <c r="R154" s="15" t="str">
        <f t="shared" si="98"/>
        <v>Вірно</v>
      </c>
      <c r="S154" s="15" t="str">
        <f t="shared" si="98"/>
        <v>Вірно</v>
      </c>
      <c r="T154" s="15" t="str">
        <f t="shared" si="98"/>
        <v>Вірно</v>
      </c>
      <c r="U154" s="15" t="str">
        <f t="shared" si="98"/>
        <v>Вірно</v>
      </c>
      <c r="V154" s="15" t="str">
        <f t="shared" si="98"/>
        <v>Вірно</v>
      </c>
      <c r="W154" s="15" t="str">
        <f t="shared" si="98"/>
        <v>Вірно</v>
      </c>
      <c r="X154" s="15" t="str">
        <f t="shared" si="98"/>
        <v>Вірно</v>
      </c>
      <c r="Y154" s="15" t="str">
        <f t="shared" si="98"/>
        <v>Вірно</v>
      </c>
      <c r="Z154" s="15" t="str">
        <f t="shared" si="98"/>
        <v>Вірно</v>
      </c>
    </row>
    <row r="155" spans="1:26" hidden="1" x14ac:dyDescent="0.25">
      <c r="A155" s="9"/>
      <c r="E155" s="15" t="str">
        <f>IF(E124&gt;=E125+E126+E127,"Вірно","Помилка")</f>
        <v>Вірно</v>
      </c>
      <c r="F155" s="15" t="str">
        <f t="shared" ref="F155:Z155" si="99">IF(F124&gt;=F125+F126+F127,"Вірно","Помилка")</f>
        <v>Вірно</v>
      </c>
      <c r="G155" s="15" t="str">
        <f t="shared" si="99"/>
        <v>Вірно</v>
      </c>
      <c r="H155" s="15" t="str">
        <f t="shared" si="99"/>
        <v>Вірно</v>
      </c>
      <c r="I155" s="15" t="str">
        <f t="shared" si="99"/>
        <v>Вірно</v>
      </c>
      <c r="J155" s="15" t="str">
        <f t="shared" si="99"/>
        <v>Вірно</v>
      </c>
      <c r="K155" s="15" t="str">
        <f t="shared" si="99"/>
        <v>Вірно</v>
      </c>
      <c r="L155" s="15" t="str">
        <f t="shared" si="99"/>
        <v>Вірно</v>
      </c>
      <c r="M155" s="15" t="str">
        <f t="shared" si="99"/>
        <v>Вірно</v>
      </c>
      <c r="N155" s="15" t="str">
        <f t="shared" si="99"/>
        <v>Вірно</v>
      </c>
      <c r="O155" s="15" t="str">
        <f t="shared" si="99"/>
        <v>Вірно</v>
      </c>
      <c r="P155" s="15" t="str">
        <f t="shared" si="99"/>
        <v>Вірно</v>
      </c>
      <c r="Q155" s="15" t="str">
        <f t="shared" si="99"/>
        <v>Вірно</v>
      </c>
      <c r="R155" s="15" t="str">
        <f t="shared" si="99"/>
        <v>Вірно</v>
      </c>
      <c r="S155" s="15" t="str">
        <f t="shared" si="99"/>
        <v>Вірно</v>
      </c>
      <c r="T155" s="15" t="str">
        <f t="shared" si="99"/>
        <v>Вірно</v>
      </c>
      <c r="U155" s="15" t="str">
        <f t="shared" si="99"/>
        <v>Вірно</v>
      </c>
      <c r="V155" s="15" t="str">
        <f t="shared" si="99"/>
        <v>Вірно</v>
      </c>
      <c r="W155" s="15" t="str">
        <f t="shared" si="99"/>
        <v>Вірно</v>
      </c>
      <c r="X155" s="15" t="str">
        <f t="shared" si="99"/>
        <v>Вірно</v>
      </c>
      <c r="Y155" s="15" t="str">
        <f t="shared" si="99"/>
        <v>Вірно</v>
      </c>
      <c r="Z155" s="15" t="str">
        <f t="shared" si="99"/>
        <v>Вірно</v>
      </c>
    </row>
    <row r="156" spans="1:26" hidden="1" x14ac:dyDescent="0.25">
      <c r="A156" s="9"/>
      <c r="E156" s="15" t="str">
        <f>IF(E128&gt;=E129+E130+E131+E132,"Вірно","Помилка")</f>
        <v>Вірно</v>
      </c>
      <c r="F156" s="15" t="str">
        <f t="shared" ref="F156:Z156" si="100">IF(F128&gt;=F129+F130+F131+F132,"Вірно","Помилка")</f>
        <v>Вірно</v>
      </c>
      <c r="G156" s="15" t="str">
        <f t="shared" si="100"/>
        <v>Вірно</v>
      </c>
      <c r="H156" s="15" t="str">
        <f t="shared" si="100"/>
        <v>Вірно</v>
      </c>
      <c r="I156" s="15" t="str">
        <f t="shared" si="100"/>
        <v>Вірно</v>
      </c>
      <c r="J156" s="15" t="str">
        <f t="shared" si="100"/>
        <v>Вірно</v>
      </c>
      <c r="K156" s="15" t="str">
        <f t="shared" si="100"/>
        <v>Вірно</v>
      </c>
      <c r="L156" s="15" t="str">
        <f t="shared" si="100"/>
        <v>Вірно</v>
      </c>
      <c r="M156" s="15" t="str">
        <f t="shared" si="100"/>
        <v>Вірно</v>
      </c>
      <c r="N156" s="15" t="str">
        <f t="shared" si="100"/>
        <v>Вірно</v>
      </c>
      <c r="O156" s="15" t="str">
        <f t="shared" si="100"/>
        <v>Вірно</v>
      </c>
      <c r="P156" s="15" t="str">
        <f t="shared" si="100"/>
        <v>Вірно</v>
      </c>
      <c r="Q156" s="15" t="str">
        <f t="shared" si="100"/>
        <v>Вірно</v>
      </c>
      <c r="R156" s="15" t="str">
        <f t="shared" si="100"/>
        <v>Вірно</v>
      </c>
      <c r="S156" s="15" t="str">
        <f t="shared" si="100"/>
        <v>Вірно</v>
      </c>
      <c r="T156" s="15" t="str">
        <f t="shared" si="100"/>
        <v>Вірно</v>
      </c>
      <c r="U156" s="15" t="str">
        <f t="shared" si="100"/>
        <v>Вірно</v>
      </c>
      <c r="V156" s="15" t="str">
        <f t="shared" si="100"/>
        <v>Вірно</v>
      </c>
      <c r="W156" s="15" t="str">
        <f t="shared" si="100"/>
        <v>Вірно</v>
      </c>
      <c r="X156" s="15" t="str">
        <f t="shared" si="100"/>
        <v>Вірно</v>
      </c>
      <c r="Y156" s="15" t="str">
        <f t="shared" si="100"/>
        <v>Вірно</v>
      </c>
      <c r="Z156" s="15" t="str">
        <f t="shared" si="100"/>
        <v>Вірно</v>
      </c>
    </row>
  </sheetData>
  <conditionalFormatting sqref="E136:Z156">
    <cfRule type="cellIs" dxfId="100" priority="7" operator="equal">
      <formula>"Помилка"</formula>
    </cfRule>
  </conditionalFormatting>
  <conditionalFormatting sqref="AB11:AV11">
    <cfRule type="cellIs" dxfId="99" priority="5" operator="equal">
      <formula>"Помилка"</formula>
    </cfRule>
  </conditionalFormatting>
  <conditionalFormatting sqref="AB13:AV42">
    <cfRule type="cellIs" dxfId="98" priority="4" operator="equal">
      <formula>"Помилка"</formula>
    </cfRule>
  </conditionalFormatting>
  <conditionalFormatting sqref="AB44:AV73">
    <cfRule type="cellIs" dxfId="97" priority="3" operator="equal">
      <formula>"Помилка"</formula>
    </cfRule>
  </conditionalFormatting>
  <conditionalFormatting sqref="AB75:AV104">
    <cfRule type="cellIs" dxfId="96" priority="2" operator="equal">
      <formula>"Помилка"</formula>
    </cfRule>
  </conditionalFormatting>
  <conditionalFormatting sqref="AB106:AV134">
    <cfRule type="cellIs" dxfId="95" priority="1" operator="equal">
      <formula>"Помилка"</formula>
    </cfRule>
  </conditionalFormatting>
  <conditionalFormatting sqref="AB9:AW9">
    <cfRule type="cellIs" dxfId="94" priority="6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V213"/>
  <sheetViews>
    <sheetView topLeftCell="B2" zoomScale="90" zoomScaleNormal="90" workbookViewId="0">
      <pane xSplit="3" ySplit="8" topLeftCell="E10" activePane="bottomRight" state="frozen"/>
      <selection activeCell="B2" sqref="B2"/>
      <selection pane="topRight" activeCell="E2" sqref="E2"/>
      <selection pane="bottomLeft" activeCell="B10" sqref="B10"/>
      <selection pane="bottomRight" activeCell="E10" sqref="E10"/>
    </sheetView>
  </sheetViews>
  <sheetFormatPr defaultRowHeight="15" x14ac:dyDescent="0.25"/>
  <cols>
    <col min="1" max="1" width="15.7109375" style="9" hidden="1" customWidth="1"/>
    <col min="2" max="2" width="42.85546875" style="10" customWidth="1"/>
    <col min="3" max="3" width="8.5703125" style="11" customWidth="1"/>
    <col min="4" max="4" width="13.5703125" style="10" customWidth="1"/>
    <col min="5" max="8" width="9.140625" style="13"/>
    <col min="9" max="9" width="10.5703125" style="13" customWidth="1"/>
    <col min="10" max="11" width="9.140625" style="13"/>
    <col min="12" max="12" width="9.85546875" style="13" customWidth="1"/>
    <col min="13" max="14" width="10.7109375" style="13" customWidth="1"/>
    <col min="15" max="15" width="12.42578125" style="13" customWidth="1"/>
    <col min="16" max="16" width="12.28515625" style="13" customWidth="1"/>
    <col min="17" max="17" width="9.140625" style="13"/>
    <col min="18" max="18" width="10" style="13" customWidth="1"/>
    <col min="19" max="19" width="12" style="13" customWidth="1"/>
    <col min="20" max="20" width="12.42578125" style="13" customWidth="1"/>
    <col min="21" max="27" width="9.140625" style="13"/>
    <col min="28" max="48" width="0" style="13" hidden="1" customWidth="1"/>
    <col min="49" max="16384" width="9.140625" style="13"/>
  </cols>
  <sheetData>
    <row r="1" spans="1:48" s="16" customFormat="1" ht="20.25" hidden="1" customHeight="1" x14ac:dyDescent="0.25">
      <c r="A1" s="19" t="s">
        <v>1161</v>
      </c>
      <c r="B1" s="19" t="s">
        <v>621</v>
      </c>
      <c r="C1" s="19" t="s">
        <v>945</v>
      </c>
      <c r="D1" s="19" t="s">
        <v>946</v>
      </c>
      <c r="E1" s="19" t="s">
        <v>1010</v>
      </c>
      <c r="F1" s="19" t="s">
        <v>1011</v>
      </c>
      <c r="G1" s="19" t="s">
        <v>1012</v>
      </c>
      <c r="H1" s="19" t="s">
        <v>1013</v>
      </c>
      <c r="I1" s="19" t="s">
        <v>1014</v>
      </c>
      <c r="J1" s="19" t="s">
        <v>1015</v>
      </c>
      <c r="K1" s="19" t="s">
        <v>1016</v>
      </c>
      <c r="L1" s="19" t="s">
        <v>1017</v>
      </c>
      <c r="M1" s="19" t="s">
        <v>1018</v>
      </c>
      <c r="N1" s="19" t="s">
        <v>1019</v>
      </c>
      <c r="O1" s="19" t="s">
        <v>1020</v>
      </c>
      <c r="P1" s="19" t="s">
        <v>1021</v>
      </c>
      <c r="Q1" s="19" t="s">
        <v>1022</v>
      </c>
      <c r="R1" s="19" t="s">
        <v>1023</v>
      </c>
      <c r="S1" s="19" t="s">
        <v>1024</v>
      </c>
      <c r="T1" s="19" t="s">
        <v>1025</v>
      </c>
      <c r="U1" s="19" t="s">
        <v>1026</v>
      </c>
      <c r="V1" s="19" t="s">
        <v>1027</v>
      </c>
      <c r="W1" s="19" t="s">
        <v>1028</v>
      </c>
      <c r="X1" s="19" t="s">
        <v>1029</v>
      </c>
      <c r="Y1" s="19" t="s">
        <v>1030</v>
      </c>
      <c r="Z1" s="19" t="s">
        <v>1031</v>
      </c>
    </row>
    <row r="2" spans="1:48" s="25" customFormat="1" ht="18.75" customHeight="1" x14ac:dyDescent="0.25">
      <c r="A2" s="53"/>
      <c r="B2" s="22" t="s">
        <v>464</v>
      </c>
      <c r="C2" s="23" t="s">
        <v>463</v>
      </c>
      <c r="D2" s="23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48" s="17" customFormat="1" ht="21.75" customHeight="1" x14ac:dyDescent="0.25">
      <c r="A3" s="26"/>
      <c r="B3" s="27" t="s">
        <v>2</v>
      </c>
      <c r="C3" s="7" t="s">
        <v>619</v>
      </c>
      <c r="D3" s="7" t="s">
        <v>192</v>
      </c>
      <c r="E3" s="28" t="s">
        <v>1165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  <c r="Q3" s="54" t="s">
        <v>1123</v>
      </c>
      <c r="R3" s="55"/>
      <c r="S3" s="55"/>
      <c r="T3" s="56"/>
      <c r="U3" s="28" t="s">
        <v>312</v>
      </c>
      <c r="V3" s="29"/>
      <c r="W3" s="29"/>
      <c r="X3" s="29"/>
      <c r="Y3" s="29"/>
      <c r="Z3" s="30"/>
    </row>
    <row r="4" spans="1:48" s="17" customFormat="1" ht="18" customHeight="1" x14ac:dyDescent="0.25">
      <c r="A4" s="26"/>
      <c r="B4" s="31"/>
      <c r="C4" s="1" t="s">
        <v>620</v>
      </c>
      <c r="D4" s="1"/>
      <c r="E4" s="7" t="s">
        <v>6</v>
      </c>
      <c r="F4" s="57" t="s">
        <v>313</v>
      </c>
      <c r="G4" s="58"/>
      <c r="H4" s="58"/>
      <c r="I4" s="58"/>
      <c r="J4" s="58"/>
      <c r="K4" s="59"/>
      <c r="L4" s="28" t="s">
        <v>199</v>
      </c>
      <c r="M4" s="29"/>
      <c r="N4" s="29"/>
      <c r="O4" s="29"/>
      <c r="P4" s="30"/>
      <c r="Q4" s="3" t="s">
        <v>1124</v>
      </c>
      <c r="R4" s="60"/>
      <c r="S4" s="60"/>
      <c r="T4" s="61"/>
      <c r="U4" s="7" t="s">
        <v>6</v>
      </c>
      <c r="V4" s="28" t="s">
        <v>8</v>
      </c>
      <c r="W4" s="29"/>
      <c r="X4" s="29"/>
      <c r="Y4" s="29"/>
      <c r="Z4" s="30"/>
    </row>
    <row r="5" spans="1:48" s="17" customFormat="1" ht="17.25" customHeight="1" x14ac:dyDescent="0.25">
      <c r="A5" s="26"/>
      <c r="B5" s="31"/>
      <c r="C5" s="1"/>
      <c r="D5" s="1"/>
      <c r="E5" s="33"/>
      <c r="F5" s="7" t="s">
        <v>6</v>
      </c>
      <c r="G5" s="57" t="s">
        <v>8</v>
      </c>
      <c r="H5" s="58"/>
      <c r="I5" s="58"/>
      <c r="J5" s="58"/>
      <c r="K5" s="59"/>
      <c r="L5" s="7" t="s">
        <v>1107</v>
      </c>
      <c r="M5" s="7" t="s">
        <v>1107</v>
      </c>
      <c r="N5" s="7" t="s">
        <v>1107</v>
      </c>
      <c r="O5" s="7" t="s">
        <v>1107</v>
      </c>
      <c r="P5" s="7" t="s">
        <v>1112</v>
      </c>
      <c r="Q5" s="7" t="s">
        <v>6</v>
      </c>
      <c r="R5" s="28" t="s">
        <v>9</v>
      </c>
      <c r="S5" s="29"/>
      <c r="T5" s="30"/>
      <c r="U5" s="1"/>
      <c r="V5" s="7" t="s">
        <v>10</v>
      </c>
      <c r="W5" s="7" t="s">
        <v>593</v>
      </c>
      <c r="X5" s="28" t="s">
        <v>12</v>
      </c>
      <c r="Y5" s="29"/>
      <c r="Z5" s="30"/>
    </row>
    <row r="6" spans="1:48" s="17" customFormat="1" ht="21" customHeight="1" x14ac:dyDescent="0.25">
      <c r="A6" s="26"/>
      <c r="B6" s="31"/>
      <c r="C6" s="1"/>
      <c r="D6" s="1"/>
      <c r="E6" s="33"/>
      <c r="F6" s="33"/>
      <c r="G6" s="7" t="s">
        <v>10</v>
      </c>
      <c r="H6" s="7" t="s">
        <v>593</v>
      </c>
      <c r="I6" s="57" t="s">
        <v>12</v>
      </c>
      <c r="J6" s="58"/>
      <c r="K6" s="59"/>
      <c r="L6" s="1" t="s">
        <v>1108</v>
      </c>
      <c r="M6" s="1" t="s">
        <v>1109</v>
      </c>
      <c r="N6" s="1" t="s">
        <v>1110</v>
      </c>
      <c r="O6" s="1" t="s">
        <v>1111</v>
      </c>
      <c r="P6" s="1" t="s">
        <v>1114</v>
      </c>
      <c r="Q6" s="1"/>
      <c r="R6" s="7" t="s">
        <v>591</v>
      </c>
      <c r="S6" s="7" t="s">
        <v>592</v>
      </c>
      <c r="T6" s="7" t="s">
        <v>592</v>
      </c>
      <c r="U6" s="1"/>
      <c r="V6" s="1"/>
      <c r="W6" s="1" t="s">
        <v>594</v>
      </c>
      <c r="X6" s="7" t="s">
        <v>14</v>
      </c>
      <c r="Y6" s="7" t="s">
        <v>15</v>
      </c>
      <c r="Z6" s="7" t="s">
        <v>1118</v>
      </c>
    </row>
    <row r="7" spans="1:48" s="17" customFormat="1" ht="39" customHeight="1" x14ac:dyDescent="0.25">
      <c r="A7" s="26"/>
      <c r="B7" s="31"/>
      <c r="C7" s="1"/>
      <c r="D7" s="1"/>
      <c r="E7" s="34"/>
      <c r="F7" s="34"/>
      <c r="G7" s="2"/>
      <c r="H7" s="2" t="s">
        <v>594</v>
      </c>
      <c r="I7" s="6" t="s">
        <v>14</v>
      </c>
      <c r="J7" s="6" t="s">
        <v>15</v>
      </c>
      <c r="K7" s="7" t="s">
        <v>193</v>
      </c>
      <c r="L7" s="34"/>
      <c r="M7" s="34"/>
      <c r="N7" s="34"/>
      <c r="O7" s="34"/>
      <c r="P7" s="2" t="s">
        <v>1113</v>
      </c>
      <c r="Q7" s="2"/>
      <c r="R7" s="2" t="s">
        <v>1116</v>
      </c>
      <c r="S7" s="2" t="s">
        <v>1117</v>
      </c>
      <c r="T7" s="2" t="s">
        <v>1115</v>
      </c>
      <c r="U7" s="2"/>
      <c r="V7" s="2"/>
      <c r="W7" s="34"/>
      <c r="X7" s="2"/>
      <c r="Y7" s="2"/>
      <c r="Z7" s="2" t="s">
        <v>1119</v>
      </c>
    </row>
    <row r="8" spans="1:48" s="17" customFormat="1" ht="15" customHeight="1" x14ac:dyDescent="0.25">
      <c r="A8" s="26"/>
      <c r="B8" s="35" t="s">
        <v>16</v>
      </c>
      <c r="C8" s="4" t="s">
        <v>17</v>
      </c>
      <c r="D8" s="4" t="s">
        <v>18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  <c r="O8" s="4">
        <v>11</v>
      </c>
      <c r="P8" s="4">
        <v>12</v>
      </c>
      <c r="Q8" s="4">
        <v>13</v>
      </c>
      <c r="R8" s="4">
        <v>14</v>
      </c>
      <c r="S8" s="4">
        <v>15</v>
      </c>
      <c r="T8" s="4">
        <v>16</v>
      </c>
      <c r="U8" s="4">
        <v>17</v>
      </c>
      <c r="V8" s="4">
        <v>18</v>
      </c>
      <c r="W8" s="4">
        <v>19</v>
      </c>
      <c r="X8" s="4">
        <v>20</v>
      </c>
      <c r="Y8" s="4">
        <v>21</v>
      </c>
      <c r="Z8" s="4">
        <v>22</v>
      </c>
    </row>
    <row r="9" spans="1:48" s="64" customFormat="1" ht="15" customHeight="1" x14ac:dyDescent="0.25">
      <c r="A9" s="62" t="s">
        <v>792</v>
      </c>
      <c r="B9" s="37" t="s">
        <v>1164</v>
      </c>
      <c r="C9" s="63" t="s">
        <v>240</v>
      </c>
      <c r="D9" s="39" t="s">
        <v>35</v>
      </c>
      <c r="E9" s="40">
        <v>4581</v>
      </c>
      <c r="F9" s="40">
        <v>2362</v>
      </c>
      <c r="G9" s="40">
        <v>2008</v>
      </c>
      <c r="H9" s="40">
        <v>283</v>
      </c>
      <c r="I9" s="40">
        <v>0</v>
      </c>
      <c r="J9" s="40">
        <v>931</v>
      </c>
      <c r="K9" s="40">
        <v>7</v>
      </c>
      <c r="L9" s="40">
        <v>995</v>
      </c>
      <c r="M9" s="40">
        <v>313</v>
      </c>
      <c r="N9" s="40">
        <v>1745</v>
      </c>
      <c r="O9" s="40">
        <v>205</v>
      </c>
      <c r="P9" s="40">
        <v>0</v>
      </c>
      <c r="Q9" s="40">
        <v>1253</v>
      </c>
      <c r="R9" s="40">
        <v>66</v>
      </c>
      <c r="S9" s="40">
        <v>0</v>
      </c>
      <c r="T9" s="40">
        <v>208</v>
      </c>
      <c r="U9" s="40">
        <v>6231</v>
      </c>
      <c r="V9" s="40">
        <v>5127</v>
      </c>
      <c r="W9" s="40">
        <v>440</v>
      </c>
      <c r="X9" s="40">
        <v>0</v>
      </c>
      <c r="Y9" s="40">
        <v>1986</v>
      </c>
      <c r="Z9" s="40">
        <v>50</v>
      </c>
      <c r="AB9" s="18" t="str">
        <f>IF(E9&gt;=F9,"Вірно","Помилка")</f>
        <v>Вірно</v>
      </c>
      <c r="AC9" s="18" t="str">
        <f>IF(F9&gt;=G9,"Вірно","Помилка")</f>
        <v>Вірно</v>
      </c>
      <c r="AD9" s="18" t="str">
        <f>IF(F9&gt;=H9,"Вірно","Помилка")</f>
        <v>Вірно</v>
      </c>
      <c r="AE9" s="18" t="str">
        <f>IF(F9&gt;=I9,"Вірно","Помилка")</f>
        <v>Вірно</v>
      </c>
      <c r="AF9" s="18" t="str">
        <f>IF(F9&gt;=J9,"Вірно","Помилка")</f>
        <v>Вірно</v>
      </c>
      <c r="AG9" s="18" t="str">
        <f>IF(F9&gt;=K9,"Вірно","Помилка")</f>
        <v>Вірно</v>
      </c>
      <c r="AH9" s="18" t="str">
        <f>IF(E9&gt;=L9,"Вірно","Помилка")</f>
        <v>Вірно</v>
      </c>
      <c r="AI9" s="18" t="str">
        <f>IF(E9&gt;=M9,"Вірно","Помилка")</f>
        <v>Вірно</v>
      </c>
      <c r="AJ9" s="18" t="str">
        <f>IF(E9&gt;=N9,"Вірно","Помилка")</f>
        <v>Вірно</v>
      </c>
      <c r="AK9" s="18" t="str">
        <f>IF(E9&gt;=O9,"Вірно","Помилка")</f>
        <v>Вірно</v>
      </c>
      <c r="AL9" s="18" t="str">
        <f>IF(E9&gt;=P9,"Вірно","Помилка")</f>
        <v>Вірно</v>
      </c>
      <c r="AM9" s="18" t="str">
        <f>IF(U9&gt;=V9,"Вірно","Помилка")</f>
        <v>Вірно</v>
      </c>
      <c r="AN9" s="18" t="str">
        <f>IF(U9&gt;=W9,"Вірно","Помилка")</f>
        <v>Вірно</v>
      </c>
      <c r="AO9" s="18" t="str">
        <f>IF(U9&gt;=X9,"Вірно","Помилка")</f>
        <v>Вірно</v>
      </c>
      <c r="AP9" s="18" t="str">
        <f>IF(U9&gt;=Y9,"Вірно","Помилка")</f>
        <v>Вірно</v>
      </c>
      <c r="AQ9" s="18" t="str">
        <f>IF(U9&gt;=Z9,"Вірно","Помилка")</f>
        <v>Вірно</v>
      </c>
      <c r="AR9" s="18" t="str">
        <f>IF(F9&gt;=I9+K9,"Вірно","Помилка")</f>
        <v>Вірно</v>
      </c>
      <c r="AS9" s="18" t="str">
        <f>IF(F9&gt;=J9+K9,"Вірно","Помилка")</f>
        <v>Вірно</v>
      </c>
      <c r="AT9" s="18" t="str">
        <f>IF(Q9&gt;=R9+S9+T9,"Вірно","Помилка")</f>
        <v>Вірно</v>
      </c>
      <c r="AU9" s="18" t="str">
        <f>IF(U9&gt;=X9+Z9,"Вірно","Помилка")</f>
        <v>Вірно</v>
      </c>
      <c r="AV9" s="18" t="str">
        <f>IF(U9&gt;=Y9+Z9,"Вірно","Помилка")</f>
        <v>Вірно</v>
      </c>
    </row>
    <row r="10" spans="1:48" s="65" customFormat="1" ht="15" customHeight="1" x14ac:dyDescent="0.25">
      <c r="A10" s="19"/>
      <c r="B10" s="41" t="s">
        <v>202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2"/>
    </row>
    <row r="11" spans="1:48" s="64" customFormat="1" ht="26.25" customHeight="1" x14ac:dyDescent="0.25">
      <c r="A11" s="66" t="s">
        <v>800</v>
      </c>
      <c r="B11" s="67" t="s">
        <v>233</v>
      </c>
      <c r="C11" s="63" t="s">
        <v>241</v>
      </c>
      <c r="D11" s="39" t="s">
        <v>38</v>
      </c>
      <c r="E11" s="40">
        <v>4</v>
      </c>
      <c r="F11" s="40">
        <v>4</v>
      </c>
      <c r="G11" s="40">
        <v>4</v>
      </c>
      <c r="H11" s="40">
        <v>0</v>
      </c>
      <c r="I11" s="40">
        <v>0</v>
      </c>
      <c r="J11" s="40">
        <v>0</v>
      </c>
      <c r="K11" s="40">
        <v>1</v>
      </c>
      <c r="L11" s="40">
        <v>2</v>
      </c>
      <c r="M11" s="40">
        <v>0</v>
      </c>
      <c r="N11" s="40">
        <v>4</v>
      </c>
      <c r="O11" s="40">
        <v>1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4</v>
      </c>
      <c r="V11" s="40">
        <v>4</v>
      </c>
      <c r="W11" s="40">
        <v>0</v>
      </c>
      <c r="X11" s="40">
        <v>0</v>
      </c>
      <c r="Y11" s="40">
        <v>0</v>
      </c>
      <c r="Z11" s="40">
        <v>1</v>
      </c>
      <c r="AB11" s="18" t="str">
        <f>IF(E11&gt;=F11,"Вірно","Помилка")</f>
        <v>Вірно</v>
      </c>
      <c r="AC11" s="18" t="str">
        <f>IF(F11&gt;=G11,"Вірно","Помилка")</f>
        <v>Вірно</v>
      </c>
      <c r="AD11" s="18" t="str">
        <f>IF(F11&gt;=H11,"Вірно","Помилка")</f>
        <v>Вірно</v>
      </c>
      <c r="AE11" s="18" t="str">
        <f>IF(F11&gt;=I11,"Вірно","Помилка")</f>
        <v>Вірно</v>
      </c>
      <c r="AF11" s="18" t="str">
        <f>IF(F11&gt;=J11,"Вірно","Помилка")</f>
        <v>Вірно</v>
      </c>
      <c r="AG11" s="18" t="str">
        <f>IF(F11&gt;=K11,"Вірно","Помилка")</f>
        <v>Вірно</v>
      </c>
      <c r="AH11" s="18" t="str">
        <f>IF(E11&gt;=L11,"Вірно","Помилка")</f>
        <v>Вірно</v>
      </c>
      <c r="AI11" s="18" t="str">
        <f>IF(E11&gt;=M11,"Вірно","Помилка")</f>
        <v>Вірно</v>
      </c>
      <c r="AJ11" s="18" t="str">
        <f>IF(E11&gt;=N11,"Вірно","Помилка")</f>
        <v>Вірно</v>
      </c>
      <c r="AK11" s="18" t="str">
        <f>IF(E11&gt;=O11,"Вірно","Помилка")</f>
        <v>Вірно</v>
      </c>
      <c r="AL11" s="18" t="str">
        <f>IF(E11&gt;=P11,"Вірно","Помилка")</f>
        <v>Вірно</v>
      </c>
      <c r="AM11" s="18" t="str">
        <f>IF(U11&gt;=V11,"Вірно","Помилка")</f>
        <v>Вірно</v>
      </c>
      <c r="AN11" s="18" t="str">
        <f>IF(U11&gt;=W11,"Вірно","Помилка")</f>
        <v>Вірно</v>
      </c>
      <c r="AO11" s="18" t="str">
        <f>IF(U11&gt;=X11,"Вірно","Помилка")</f>
        <v>Вірно</v>
      </c>
      <c r="AP11" s="18" t="str">
        <f>IF(U11&gt;=Y11,"Вірно","Помилка")</f>
        <v>Вірно</v>
      </c>
      <c r="AQ11" s="18" t="str">
        <f>IF(U11&gt;=Z11,"Вірно","Помилка")</f>
        <v>Вірно</v>
      </c>
      <c r="AR11" s="18" t="str">
        <f>IF(F11&gt;=I11+K11,"Вірно","Помилка")</f>
        <v>Вірно</v>
      </c>
      <c r="AS11" s="18" t="str">
        <f>IF(F11&gt;=J11+K11,"Вірно","Помилка")</f>
        <v>Вірно</v>
      </c>
      <c r="AT11" s="18" t="str">
        <f>IF(Q11&gt;=R11+S11+T11,"Вірно","Помилка")</f>
        <v>Вірно</v>
      </c>
      <c r="AU11" s="18" t="str">
        <f>IF(U11&gt;=X11+Z11,"Вірно","Помилка")</f>
        <v>Вірно</v>
      </c>
      <c r="AV11" s="18" t="str">
        <f>IF(U11&gt;=Y11+Z11,"Вірно","Помилка")</f>
        <v>Вірно</v>
      </c>
    </row>
    <row r="12" spans="1:48" s="65" customFormat="1" ht="15" customHeight="1" x14ac:dyDescent="0.25">
      <c r="A12" s="19"/>
      <c r="B12" s="41" t="s">
        <v>203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2"/>
    </row>
    <row r="13" spans="1:48" s="65" customFormat="1" ht="15" customHeight="1" x14ac:dyDescent="0.25">
      <c r="A13" s="19" t="s">
        <v>630</v>
      </c>
      <c r="B13" s="43" t="s">
        <v>42</v>
      </c>
      <c r="C13" s="44" t="s">
        <v>242</v>
      </c>
      <c r="D13" s="45" t="s">
        <v>43</v>
      </c>
      <c r="E13" s="46">
        <v>4</v>
      </c>
      <c r="F13" s="46">
        <v>4</v>
      </c>
      <c r="G13" s="46">
        <v>4</v>
      </c>
      <c r="H13" s="46">
        <v>0</v>
      </c>
      <c r="I13" s="46">
        <v>0</v>
      </c>
      <c r="J13" s="46">
        <v>0</v>
      </c>
      <c r="K13" s="46">
        <v>1</v>
      </c>
      <c r="L13" s="46">
        <v>2</v>
      </c>
      <c r="M13" s="46">
        <v>0</v>
      </c>
      <c r="N13" s="46">
        <v>4</v>
      </c>
      <c r="O13" s="46">
        <v>1</v>
      </c>
      <c r="P13" s="46">
        <v>0</v>
      </c>
      <c r="Q13" s="46">
        <v>0</v>
      </c>
      <c r="R13" s="46">
        <v>0</v>
      </c>
      <c r="S13" s="46">
        <v>0</v>
      </c>
      <c r="T13" s="46">
        <v>0</v>
      </c>
      <c r="U13" s="46">
        <v>4</v>
      </c>
      <c r="V13" s="46">
        <v>4</v>
      </c>
      <c r="W13" s="46">
        <v>0</v>
      </c>
      <c r="X13" s="46">
        <v>0</v>
      </c>
      <c r="Y13" s="46">
        <v>0</v>
      </c>
      <c r="Z13" s="46">
        <v>0</v>
      </c>
      <c r="AB13" s="15" t="str">
        <f t="shared" ref="AB13:AC18" si="0">IF(E13&gt;=F13,"Вірно","Помилка")</f>
        <v>Вірно</v>
      </c>
      <c r="AC13" s="15" t="str">
        <f t="shared" si="0"/>
        <v>Вірно</v>
      </c>
      <c r="AD13" s="15" t="str">
        <f t="shared" ref="AD13:AD18" si="1">IF(F13&gt;=H13,"Вірно","Помилка")</f>
        <v>Вірно</v>
      </c>
      <c r="AE13" s="15" t="str">
        <f t="shared" ref="AE13:AE18" si="2">IF(F13&gt;=I13,"Вірно","Помилка")</f>
        <v>Вірно</v>
      </c>
      <c r="AF13" s="15" t="str">
        <f t="shared" ref="AF13:AF18" si="3">IF(F13&gt;=J13,"Вірно","Помилка")</f>
        <v>Вірно</v>
      </c>
      <c r="AG13" s="15" t="str">
        <f t="shared" ref="AG13:AG18" si="4">IF(F13&gt;=K13,"Вірно","Помилка")</f>
        <v>Вірно</v>
      </c>
      <c r="AH13" s="15" t="str">
        <f t="shared" ref="AH13:AH18" si="5">IF(E13&gt;=L13,"Вірно","Помилка")</f>
        <v>Вірно</v>
      </c>
      <c r="AI13" s="15" t="str">
        <f t="shared" ref="AI13:AI18" si="6">IF(E13&gt;=M13,"Вірно","Помилка")</f>
        <v>Вірно</v>
      </c>
      <c r="AJ13" s="15" t="str">
        <f t="shared" ref="AJ13:AJ18" si="7">IF(E13&gt;=N13,"Вірно","Помилка")</f>
        <v>Вірно</v>
      </c>
      <c r="AK13" s="15" t="str">
        <f t="shared" ref="AK13:AK18" si="8">IF(E13&gt;=O13,"Вірно","Помилка")</f>
        <v>Вірно</v>
      </c>
      <c r="AL13" s="15" t="str">
        <f t="shared" ref="AL13:AL18" si="9">IF(E13&gt;=P13,"Вірно","Помилка")</f>
        <v>Вірно</v>
      </c>
      <c r="AM13" s="15" t="str">
        <f t="shared" ref="AM13:AM18" si="10">IF(U13&gt;=V13,"Вірно","Помилка")</f>
        <v>Вірно</v>
      </c>
      <c r="AN13" s="15" t="str">
        <f t="shared" ref="AN13:AN18" si="11">IF(U13&gt;=W13,"Вірно","Помилка")</f>
        <v>Вірно</v>
      </c>
      <c r="AO13" s="15" t="str">
        <f t="shared" ref="AO13:AO18" si="12">IF(U13&gt;=X13,"Вірно","Помилка")</f>
        <v>Вірно</v>
      </c>
      <c r="AP13" s="15" t="str">
        <f t="shared" ref="AP13:AP18" si="13">IF(U13&gt;=Y13,"Вірно","Помилка")</f>
        <v>Вірно</v>
      </c>
      <c r="AQ13" s="15" t="str">
        <f t="shared" ref="AQ13:AQ18" si="14">IF(U13&gt;=Z13,"Вірно","Помилка")</f>
        <v>Вірно</v>
      </c>
      <c r="AR13" s="15" t="str">
        <f t="shared" ref="AR13:AR18" si="15">IF(F13&gt;=I13+K13,"Вірно","Помилка")</f>
        <v>Вірно</v>
      </c>
      <c r="AS13" s="15" t="str">
        <f t="shared" ref="AS13:AS18" si="16">IF(F13&gt;=J13+K13,"Вірно","Помилка")</f>
        <v>Вірно</v>
      </c>
      <c r="AT13" s="15" t="str">
        <f t="shared" ref="AT13:AT18" si="17">IF(Q13&gt;=R13+S13+T13,"Вірно","Помилка")</f>
        <v>Вірно</v>
      </c>
      <c r="AU13" s="15" t="str">
        <f t="shared" ref="AU13:AU18" si="18">IF(U13&gt;=X13+Z13,"Вірно","Помилка")</f>
        <v>Вірно</v>
      </c>
      <c r="AV13" s="15" t="str">
        <f t="shared" ref="AV13:AV18" si="19">IF(U13&gt;=Y13+Z13,"Вірно","Помилка")</f>
        <v>Вірно</v>
      </c>
    </row>
    <row r="14" spans="1:48" s="65" customFormat="1" ht="15" customHeight="1" x14ac:dyDescent="0.25">
      <c r="A14" s="19" t="s">
        <v>631</v>
      </c>
      <c r="B14" s="43" t="s">
        <v>44</v>
      </c>
      <c r="C14" s="44" t="s">
        <v>479</v>
      </c>
      <c r="D14" s="45" t="s">
        <v>45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46">
        <v>0</v>
      </c>
      <c r="T14" s="46">
        <v>0</v>
      </c>
      <c r="U14" s="46">
        <v>0</v>
      </c>
      <c r="V14" s="46">
        <v>0</v>
      </c>
      <c r="W14" s="46">
        <v>0</v>
      </c>
      <c r="X14" s="46">
        <v>0</v>
      </c>
      <c r="Y14" s="46">
        <v>0</v>
      </c>
      <c r="Z14" s="46">
        <v>0</v>
      </c>
      <c r="AB14" s="15" t="str">
        <f t="shared" si="0"/>
        <v>Вірно</v>
      </c>
      <c r="AC14" s="15" t="str">
        <f t="shared" si="0"/>
        <v>Вірно</v>
      </c>
      <c r="AD14" s="15" t="str">
        <f t="shared" si="1"/>
        <v>Вірно</v>
      </c>
      <c r="AE14" s="15" t="str">
        <f t="shared" si="2"/>
        <v>Вірно</v>
      </c>
      <c r="AF14" s="15" t="str">
        <f t="shared" si="3"/>
        <v>Вірно</v>
      </c>
      <c r="AG14" s="15" t="str">
        <f t="shared" si="4"/>
        <v>Вірно</v>
      </c>
      <c r="AH14" s="15" t="str">
        <f t="shared" si="5"/>
        <v>Вірно</v>
      </c>
      <c r="AI14" s="15" t="str">
        <f t="shared" si="6"/>
        <v>Вірно</v>
      </c>
      <c r="AJ14" s="15" t="str">
        <f t="shared" si="7"/>
        <v>Вірно</v>
      </c>
      <c r="AK14" s="15" t="str">
        <f t="shared" si="8"/>
        <v>Вірно</v>
      </c>
      <c r="AL14" s="15" t="str">
        <f t="shared" si="9"/>
        <v>Вірно</v>
      </c>
      <c r="AM14" s="15" t="str">
        <f t="shared" si="10"/>
        <v>Вірно</v>
      </c>
      <c r="AN14" s="15" t="str">
        <f t="shared" si="11"/>
        <v>Вірно</v>
      </c>
      <c r="AO14" s="15" t="str">
        <f t="shared" si="12"/>
        <v>Вірно</v>
      </c>
      <c r="AP14" s="15" t="str">
        <f t="shared" si="13"/>
        <v>Вірно</v>
      </c>
      <c r="AQ14" s="15" t="str">
        <f t="shared" si="14"/>
        <v>Вірно</v>
      </c>
      <c r="AR14" s="15" t="str">
        <f t="shared" si="15"/>
        <v>Вірно</v>
      </c>
      <c r="AS14" s="15" t="str">
        <f t="shared" si="16"/>
        <v>Вірно</v>
      </c>
      <c r="AT14" s="15" t="str">
        <f t="shared" si="17"/>
        <v>Вірно</v>
      </c>
      <c r="AU14" s="15" t="str">
        <f t="shared" si="18"/>
        <v>Вірно</v>
      </c>
      <c r="AV14" s="15" t="str">
        <f t="shared" si="19"/>
        <v>Вірно</v>
      </c>
    </row>
    <row r="15" spans="1:48" s="65" customFormat="1" ht="15" customHeight="1" x14ac:dyDescent="0.25">
      <c r="A15" s="19" t="s">
        <v>633</v>
      </c>
      <c r="B15" s="43" t="s">
        <v>210</v>
      </c>
      <c r="C15" s="44" t="s">
        <v>480</v>
      </c>
      <c r="D15" s="45" t="s">
        <v>45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v>0</v>
      </c>
      <c r="Z15" s="46">
        <v>0</v>
      </c>
      <c r="AB15" s="15" t="str">
        <f t="shared" si="0"/>
        <v>Вірно</v>
      </c>
      <c r="AC15" s="15" t="str">
        <f t="shared" si="0"/>
        <v>Вірно</v>
      </c>
      <c r="AD15" s="15" t="str">
        <f t="shared" si="1"/>
        <v>Вірно</v>
      </c>
      <c r="AE15" s="15" t="str">
        <f t="shared" si="2"/>
        <v>Вірно</v>
      </c>
      <c r="AF15" s="15" t="str">
        <f t="shared" si="3"/>
        <v>Вірно</v>
      </c>
      <c r="AG15" s="15" t="str">
        <f t="shared" si="4"/>
        <v>Вірно</v>
      </c>
      <c r="AH15" s="15" t="str">
        <f t="shared" si="5"/>
        <v>Вірно</v>
      </c>
      <c r="AI15" s="15" t="str">
        <f t="shared" si="6"/>
        <v>Вірно</v>
      </c>
      <c r="AJ15" s="15" t="str">
        <f t="shared" si="7"/>
        <v>Вірно</v>
      </c>
      <c r="AK15" s="15" t="str">
        <f t="shared" si="8"/>
        <v>Вірно</v>
      </c>
      <c r="AL15" s="15" t="str">
        <f t="shared" si="9"/>
        <v>Вірно</v>
      </c>
      <c r="AM15" s="15" t="str">
        <f t="shared" si="10"/>
        <v>Вірно</v>
      </c>
      <c r="AN15" s="15" t="str">
        <f t="shared" si="11"/>
        <v>Вірно</v>
      </c>
      <c r="AO15" s="15" t="str">
        <f t="shared" si="12"/>
        <v>Вірно</v>
      </c>
      <c r="AP15" s="15" t="str">
        <f t="shared" si="13"/>
        <v>Вірно</v>
      </c>
      <c r="AQ15" s="15" t="str">
        <f t="shared" si="14"/>
        <v>Вірно</v>
      </c>
      <c r="AR15" s="15" t="str">
        <f t="shared" si="15"/>
        <v>Вірно</v>
      </c>
      <c r="AS15" s="15" t="str">
        <f t="shared" si="16"/>
        <v>Вірно</v>
      </c>
      <c r="AT15" s="15" t="str">
        <f t="shared" si="17"/>
        <v>Вірно</v>
      </c>
      <c r="AU15" s="15" t="str">
        <f t="shared" si="18"/>
        <v>Вірно</v>
      </c>
      <c r="AV15" s="15" t="str">
        <f t="shared" si="19"/>
        <v>Вірно</v>
      </c>
    </row>
    <row r="16" spans="1:48" s="65" customFormat="1" ht="15" customHeight="1" x14ac:dyDescent="0.25">
      <c r="A16" s="19" t="s">
        <v>787</v>
      </c>
      <c r="B16" s="43" t="s">
        <v>219</v>
      </c>
      <c r="C16" s="44" t="s">
        <v>531</v>
      </c>
      <c r="D16" s="45" t="s">
        <v>45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46">
        <v>0</v>
      </c>
      <c r="T16" s="46">
        <v>0</v>
      </c>
      <c r="U16" s="46">
        <v>0</v>
      </c>
      <c r="V16" s="46">
        <v>0</v>
      </c>
      <c r="W16" s="46">
        <v>0</v>
      </c>
      <c r="X16" s="46">
        <v>0</v>
      </c>
      <c r="Y16" s="46">
        <v>0</v>
      </c>
      <c r="Z16" s="46">
        <v>0</v>
      </c>
      <c r="AB16" s="15" t="str">
        <f t="shared" si="0"/>
        <v>Вірно</v>
      </c>
      <c r="AC16" s="15" t="str">
        <f t="shared" si="0"/>
        <v>Вірно</v>
      </c>
      <c r="AD16" s="15" t="str">
        <f t="shared" si="1"/>
        <v>Вірно</v>
      </c>
      <c r="AE16" s="15" t="str">
        <f t="shared" si="2"/>
        <v>Вірно</v>
      </c>
      <c r="AF16" s="15" t="str">
        <f t="shared" si="3"/>
        <v>Вірно</v>
      </c>
      <c r="AG16" s="15" t="str">
        <f t="shared" si="4"/>
        <v>Вірно</v>
      </c>
      <c r="AH16" s="15" t="str">
        <f t="shared" si="5"/>
        <v>Вірно</v>
      </c>
      <c r="AI16" s="15" t="str">
        <f t="shared" si="6"/>
        <v>Вірно</v>
      </c>
      <c r="AJ16" s="15" t="str">
        <f t="shared" si="7"/>
        <v>Вірно</v>
      </c>
      <c r="AK16" s="15" t="str">
        <f t="shared" si="8"/>
        <v>Вірно</v>
      </c>
      <c r="AL16" s="15" t="str">
        <f t="shared" si="9"/>
        <v>Вірно</v>
      </c>
      <c r="AM16" s="15" t="str">
        <f t="shared" si="10"/>
        <v>Вірно</v>
      </c>
      <c r="AN16" s="15" t="str">
        <f t="shared" si="11"/>
        <v>Вірно</v>
      </c>
      <c r="AO16" s="15" t="str">
        <f t="shared" si="12"/>
        <v>Вірно</v>
      </c>
      <c r="AP16" s="15" t="str">
        <f t="shared" si="13"/>
        <v>Вірно</v>
      </c>
      <c r="AQ16" s="15" t="str">
        <f t="shared" si="14"/>
        <v>Вірно</v>
      </c>
      <c r="AR16" s="15" t="str">
        <f t="shared" si="15"/>
        <v>Вірно</v>
      </c>
      <c r="AS16" s="15" t="str">
        <f t="shared" si="16"/>
        <v>Вірно</v>
      </c>
      <c r="AT16" s="15" t="str">
        <f t="shared" si="17"/>
        <v>Вірно</v>
      </c>
      <c r="AU16" s="15" t="str">
        <f t="shared" si="18"/>
        <v>Вірно</v>
      </c>
      <c r="AV16" s="15" t="str">
        <f t="shared" si="19"/>
        <v>Вірно</v>
      </c>
    </row>
    <row r="17" spans="1:48" s="65" customFormat="1" ht="15" customHeight="1" x14ac:dyDescent="0.25">
      <c r="A17" s="19" t="s">
        <v>642</v>
      </c>
      <c r="B17" s="43" t="s">
        <v>71</v>
      </c>
      <c r="C17" s="44" t="s">
        <v>243</v>
      </c>
      <c r="D17" s="45" t="s">
        <v>72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v>0</v>
      </c>
      <c r="Z17" s="46">
        <v>0</v>
      </c>
      <c r="AB17" s="15" t="str">
        <f t="shared" si="0"/>
        <v>Вірно</v>
      </c>
      <c r="AC17" s="15" t="str">
        <f t="shared" si="0"/>
        <v>Вірно</v>
      </c>
      <c r="AD17" s="15" t="str">
        <f t="shared" si="1"/>
        <v>Вірно</v>
      </c>
      <c r="AE17" s="15" t="str">
        <f t="shared" si="2"/>
        <v>Вірно</v>
      </c>
      <c r="AF17" s="15" t="str">
        <f t="shared" si="3"/>
        <v>Вірно</v>
      </c>
      <c r="AG17" s="15" t="str">
        <f t="shared" si="4"/>
        <v>Вірно</v>
      </c>
      <c r="AH17" s="15" t="str">
        <f t="shared" si="5"/>
        <v>Вірно</v>
      </c>
      <c r="AI17" s="15" t="str">
        <f t="shared" si="6"/>
        <v>Вірно</v>
      </c>
      <c r="AJ17" s="15" t="str">
        <f t="shared" si="7"/>
        <v>Вірно</v>
      </c>
      <c r="AK17" s="15" t="str">
        <f t="shared" si="8"/>
        <v>Вірно</v>
      </c>
      <c r="AL17" s="15" t="str">
        <f t="shared" si="9"/>
        <v>Вірно</v>
      </c>
      <c r="AM17" s="15" t="str">
        <f t="shared" si="10"/>
        <v>Вірно</v>
      </c>
      <c r="AN17" s="15" t="str">
        <f t="shared" si="11"/>
        <v>Вірно</v>
      </c>
      <c r="AO17" s="15" t="str">
        <f t="shared" si="12"/>
        <v>Вірно</v>
      </c>
      <c r="AP17" s="15" t="str">
        <f t="shared" si="13"/>
        <v>Вірно</v>
      </c>
      <c r="AQ17" s="15" t="str">
        <f t="shared" si="14"/>
        <v>Вірно</v>
      </c>
      <c r="AR17" s="15" t="str">
        <f t="shared" si="15"/>
        <v>Вірно</v>
      </c>
      <c r="AS17" s="15" t="str">
        <f t="shared" si="16"/>
        <v>Вірно</v>
      </c>
      <c r="AT17" s="15" t="str">
        <f t="shared" si="17"/>
        <v>Вірно</v>
      </c>
      <c r="AU17" s="15" t="str">
        <f t="shared" si="18"/>
        <v>Вірно</v>
      </c>
      <c r="AV17" s="15" t="str">
        <f t="shared" si="19"/>
        <v>Вірно</v>
      </c>
    </row>
    <row r="18" spans="1:48" s="64" customFormat="1" ht="15" customHeight="1" x14ac:dyDescent="0.25">
      <c r="A18" s="66" t="s">
        <v>801</v>
      </c>
      <c r="B18" s="67" t="s">
        <v>239</v>
      </c>
      <c r="C18" s="63" t="s">
        <v>258</v>
      </c>
      <c r="D18" s="39" t="s">
        <v>74</v>
      </c>
      <c r="E18" s="40">
        <v>4577</v>
      </c>
      <c r="F18" s="40">
        <v>2358</v>
      </c>
      <c r="G18" s="40">
        <v>2004</v>
      </c>
      <c r="H18" s="40">
        <v>283</v>
      </c>
      <c r="I18" s="40">
        <v>0</v>
      </c>
      <c r="J18" s="40">
        <v>906</v>
      </c>
      <c r="K18" s="40">
        <v>6</v>
      </c>
      <c r="L18" s="40">
        <v>993</v>
      </c>
      <c r="M18" s="40">
        <v>313</v>
      </c>
      <c r="N18" s="40">
        <v>1741</v>
      </c>
      <c r="O18" s="40">
        <v>204</v>
      </c>
      <c r="P18" s="40">
        <v>0</v>
      </c>
      <c r="Q18" s="40">
        <v>1253</v>
      </c>
      <c r="R18" s="40">
        <v>65</v>
      </c>
      <c r="S18" s="40">
        <v>0</v>
      </c>
      <c r="T18" s="40">
        <v>208</v>
      </c>
      <c r="U18" s="40">
        <v>6227</v>
      </c>
      <c r="V18" s="40">
        <v>5123</v>
      </c>
      <c r="W18" s="40">
        <v>440</v>
      </c>
      <c r="X18" s="40">
        <v>0</v>
      </c>
      <c r="Y18" s="40">
        <v>1986</v>
      </c>
      <c r="Z18" s="40">
        <v>49</v>
      </c>
      <c r="AB18" s="18" t="str">
        <f t="shared" si="0"/>
        <v>Вірно</v>
      </c>
      <c r="AC18" s="18" t="str">
        <f t="shared" si="0"/>
        <v>Вірно</v>
      </c>
      <c r="AD18" s="18" t="str">
        <f t="shared" si="1"/>
        <v>Вірно</v>
      </c>
      <c r="AE18" s="18" t="str">
        <f t="shared" si="2"/>
        <v>Вірно</v>
      </c>
      <c r="AF18" s="18" t="str">
        <f t="shared" si="3"/>
        <v>Вірно</v>
      </c>
      <c r="AG18" s="18" t="str">
        <f t="shared" si="4"/>
        <v>Вірно</v>
      </c>
      <c r="AH18" s="18" t="str">
        <f t="shared" si="5"/>
        <v>Вірно</v>
      </c>
      <c r="AI18" s="18" t="str">
        <f t="shared" si="6"/>
        <v>Вірно</v>
      </c>
      <c r="AJ18" s="18" t="str">
        <f t="shared" si="7"/>
        <v>Вірно</v>
      </c>
      <c r="AK18" s="18" t="str">
        <f t="shared" si="8"/>
        <v>Вірно</v>
      </c>
      <c r="AL18" s="18" t="str">
        <f t="shared" si="9"/>
        <v>Вірно</v>
      </c>
      <c r="AM18" s="18" t="str">
        <f t="shared" si="10"/>
        <v>Вірно</v>
      </c>
      <c r="AN18" s="18" t="str">
        <f t="shared" si="11"/>
        <v>Вірно</v>
      </c>
      <c r="AO18" s="18" t="str">
        <f t="shared" si="12"/>
        <v>Вірно</v>
      </c>
      <c r="AP18" s="18" t="str">
        <f t="shared" si="13"/>
        <v>Вірно</v>
      </c>
      <c r="AQ18" s="18" t="str">
        <f t="shared" si="14"/>
        <v>Вірно</v>
      </c>
      <c r="AR18" s="18" t="str">
        <f t="shared" si="15"/>
        <v>Вірно</v>
      </c>
      <c r="AS18" s="18" t="str">
        <f t="shared" si="16"/>
        <v>Вірно</v>
      </c>
      <c r="AT18" s="18" t="str">
        <f t="shared" si="17"/>
        <v>Вірно</v>
      </c>
      <c r="AU18" s="18" t="str">
        <f t="shared" si="18"/>
        <v>Вірно</v>
      </c>
      <c r="AV18" s="18" t="str">
        <f t="shared" si="19"/>
        <v>Вірно</v>
      </c>
    </row>
    <row r="19" spans="1:48" s="65" customFormat="1" ht="15" customHeight="1" x14ac:dyDescent="0.25">
      <c r="A19" s="19"/>
      <c r="B19" s="41" t="s">
        <v>203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2"/>
    </row>
    <row r="20" spans="1:48" s="65" customFormat="1" ht="15" customHeight="1" x14ac:dyDescent="0.25">
      <c r="A20" s="19" t="s">
        <v>660</v>
      </c>
      <c r="B20" s="43" t="s">
        <v>42</v>
      </c>
      <c r="C20" s="44" t="s">
        <v>261</v>
      </c>
      <c r="D20" s="45" t="s">
        <v>76</v>
      </c>
      <c r="E20" s="46">
        <v>3988</v>
      </c>
      <c r="F20" s="46">
        <v>2193</v>
      </c>
      <c r="G20" s="46">
        <v>1887</v>
      </c>
      <c r="H20" s="46">
        <v>253</v>
      </c>
      <c r="I20" s="46">
        <v>0</v>
      </c>
      <c r="J20" s="46">
        <v>826</v>
      </c>
      <c r="K20" s="46">
        <v>6</v>
      </c>
      <c r="L20" s="46">
        <v>888</v>
      </c>
      <c r="M20" s="46">
        <v>305</v>
      </c>
      <c r="N20" s="46">
        <v>1642</v>
      </c>
      <c r="O20" s="46">
        <v>182</v>
      </c>
      <c r="P20" s="46">
        <v>0</v>
      </c>
      <c r="Q20" s="46">
        <v>1174</v>
      </c>
      <c r="R20" s="46">
        <v>65</v>
      </c>
      <c r="S20" s="46">
        <v>0</v>
      </c>
      <c r="T20" s="46">
        <v>175</v>
      </c>
      <c r="U20" s="46">
        <v>5664</v>
      </c>
      <c r="V20" s="46">
        <v>4641</v>
      </c>
      <c r="W20" s="46">
        <v>372</v>
      </c>
      <c r="X20" s="46">
        <v>0</v>
      </c>
      <c r="Y20" s="46">
        <v>1681</v>
      </c>
      <c r="Z20" s="46">
        <v>47</v>
      </c>
      <c r="AB20" s="15" t="str">
        <f t="shared" ref="AB20:AC24" si="20">IF(E20&gt;=F20,"Вірно","Помилка")</f>
        <v>Вірно</v>
      </c>
      <c r="AC20" s="15" t="str">
        <f t="shared" si="20"/>
        <v>Вірно</v>
      </c>
      <c r="AD20" s="15" t="str">
        <f t="shared" ref="AD20:AD24" si="21">IF(F20&gt;=H20,"Вірно","Помилка")</f>
        <v>Вірно</v>
      </c>
      <c r="AE20" s="15" t="str">
        <f t="shared" ref="AE20:AE24" si="22">IF(F20&gt;=I20,"Вірно","Помилка")</f>
        <v>Вірно</v>
      </c>
      <c r="AF20" s="15" t="str">
        <f t="shared" ref="AF20:AF24" si="23">IF(F20&gt;=J20,"Вірно","Помилка")</f>
        <v>Вірно</v>
      </c>
      <c r="AG20" s="15" t="str">
        <f t="shared" ref="AG20:AG24" si="24">IF(F20&gt;=K20,"Вірно","Помилка")</f>
        <v>Вірно</v>
      </c>
      <c r="AH20" s="15" t="str">
        <f t="shared" ref="AH20:AH24" si="25">IF(E20&gt;=L20,"Вірно","Помилка")</f>
        <v>Вірно</v>
      </c>
      <c r="AI20" s="15" t="str">
        <f t="shared" ref="AI20:AI24" si="26">IF(E20&gt;=M20,"Вірно","Помилка")</f>
        <v>Вірно</v>
      </c>
      <c r="AJ20" s="15" t="str">
        <f t="shared" ref="AJ20:AJ24" si="27">IF(E20&gt;=N20,"Вірно","Помилка")</f>
        <v>Вірно</v>
      </c>
      <c r="AK20" s="15" t="str">
        <f t="shared" ref="AK20:AK24" si="28">IF(E20&gt;=O20,"Вірно","Помилка")</f>
        <v>Вірно</v>
      </c>
      <c r="AL20" s="15" t="str">
        <f t="shared" ref="AL20:AL24" si="29">IF(E20&gt;=P20,"Вірно","Помилка")</f>
        <v>Вірно</v>
      </c>
      <c r="AM20" s="15" t="str">
        <f t="shared" ref="AM20:AM25" si="30">IF(U20&gt;=V20,"Вірно","Помилка")</f>
        <v>Вірно</v>
      </c>
      <c r="AN20" s="15" t="str">
        <f t="shared" ref="AN20:AN25" si="31">IF(U20&gt;=W20,"Вірно","Помилка")</f>
        <v>Вірно</v>
      </c>
      <c r="AO20" s="15" t="str">
        <f t="shared" ref="AO20:AO25" si="32">IF(U20&gt;=X20,"Вірно","Помилка")</f>
        <v>Вірно</v>
      </c>
      <c r="AP20" s="15" t="str">
        <f t="shared" ref="AP20:AP25" si="33">IF(U20&gt;=Y20,"Вірно","Помилка")</f>
        <v>Вірно</v>
      </c>
      <c r="AQ20" s="15" t="str">
        <f t="shared" ref="AQ20:AQ25" si="34">IF(U20&gt;=Z20,"Вірно","Помилка")</f>
        <v>Вірно</v>
      </c>
      <c r="AR20" s="15" t="str">
        <f t="shared" ref="AR20:AR24" si="35">IF(F20&gt;=I20+K20,"Вірно","Помилка")</f>
        <v>Вірно</v>
      </c>
      <c r="AS20" s="15" t="str">
        <f t="shared" ref="AS20:AS24" si="36">IF(F20&gt;=J20+K20,"Вірно","Помилка")</f>
        <v>Вірно</v>
      </c>
      <c r="AT20" s="15" t="str">
        <f t="shared" ref="AT20:AT25" si="37">IF(Q20&gt;=R20+S20+T20,"Вірно","Помилка")</f>
        <v>Вірно</v>
      </c>
      <c r="AU20" s="15" t="str">
        <f t="shared" ref="AU20:AU25" si="38">IF(U20&gt;=X20+Z20,"Вірно","Помилка")</f>
        <v>Вірно</v>
      </c>
      <c r="AV20" s="15" t="str">
        <f t="shared" ref="AV20:AV25" si="39">IF(U20&gt;=Y20+Z20,"Вірно","Помилка")</f>
        <v>Вірно</v>
      </c>
    </row>
    <row r="21" spans="1:48" s="65" customFormat="1" ht="15" customHeight="1" x14ac:dyDescent="0.25">
      <c r="A21" s="19" t="s">
        <v>661</v>
      </c>
      <c r="B21" s="43" t="s">
        <v>44</v>
      </c>
      <c r="C21" s="44" t="s">
        <v>481</v>
      </c>
      <c r="D21" s="45" t="s">
        <v>77</v>
      </c>
      <c r="E21" s="46">
        <v>46</v>
      </c>
      <c r="F21" s="46">
        <v>7</v>
      </c>
      <c r="G21" s="46">
        <v>6</v>
      </c>
      <c r="H21" s="46">
        <v>1</v>
      </c>
      <c r="I21" s="46">
        <v>0</v>
      </c>
      <c r="J21" s="46">
        <v>4</v>
      </c>
      <c r="K21" s="46">
        <v>0</v>
      </c>
      <c r="L21" s="46">
        <v>6</v>
      </c>
      <c r="M21" s="46">
        <v>0</v>
      </c>
      <c r="N21" s="46">
        <v>16</v>
      </c>
      <c r="O21" s="46">
        <v>3</v>
      </c>
      <c r="P21" s="46">
        <v>0</v>
      </c>
      <c r="Q21" s="46">
        <v>6</v>
      </c>
      <c r="R21" s="46">
        <v>0</v>
      </c>
      <c r="S21" s="46">
        <v>0</v>
      </c>
      <c r="T21" s="46">
        <v>4</v>
      </c>
      <c r="U21" s="46">
        <v>49</v>
      </c>
      <c r="V21" s="46">
        <v>45</v>
      </c>
      <c r="W21" s="46">
        <v>11</v>
      </c>
      <c r="X21" s="46">
        <v>0</v>
      </c>
      <c r="Y21" s="46">
        <v>8</v>
      </c>
      <c r="Z21" s="46">
        <v>1</v>
      </c>
      <c r="AB21" s="15" t="str">
        <f t="shared" si="20"/>
        <v>Вірно</v>
      </c>
      <c r="AC21" s="15" t="str">
        <f t="shared" si="20"/>
        <v>Вірно</v>
      </c>
      <c r="AD21" s="15" t="str">
        <f t="shared" si="21"/>
        <v>Вірно</v>
      </c>
      <c r="AE21" s="15" t="str">
        <f t="shared" si="22"/>
        <v>Вірно</v>
      </c>
      <c r="AF21" s="15" t="str">
        <f t="shared" si="23"/>
        <v>Вірно</v>
      </c>
      <c r="AG21" s="15" t="str">
        <f t="shared" si="24"/>
        <v>Вірно</v>
      </c>
      <c r="AH21" s="15" t="str">
        <f t="shared" si="25"/>
        <v>Вірно</v>
      </c>
      <c r="AI21" s="15" t="str">
        <f t="shared" si="26"/>
        <v>Вірно</v>
      </c>
      <c r="AJ21" s="15" t="str">
        <f t="shared" si="27"/>
        <v>Вірно</v>
      </c>
      <c r="AK21" s="15" t="str">
        <f t="shared" si="28"/>
        <v>Вірно</v>
      </c>
      <c r="AL21" s="15" t="str">
        <f t="shared" si="29"/>
        <v>Вірно</v>
      </c>
      <c r="AM21" s="15" t="str">
        <f t="shared" si="30"/>
        <v>Вірно</v>
      </c>
      <c r="AN21" s="15" t="str">
        <f t="shared" si="31"/>
        <v>Вірно</v>
      </c>
      <c r="AO21" s="15" t="str">
        <f t="shared" si="32"/>
        <v>Вірно</v>
      </c>
      <c r="AP21" s="15" t="str">
        <f t="shared" si="33"/>
        <v>Вірно</v>
      </c>
      <c r="AQ21" s="15" t="str">
        <f t="shared" si="34"/>
        <v>Вірно</v>
      </c>
      <c r="AR21" s="15" t="str">
        <f t="shared" si="35"/>
        <v>Вірно</v>
      </c>
      <c r="AS21" s="15" t="str">
        <f t="shared" si="36"/>
        <v>Вірно</v>
      </c>
      <c r="AT21" s="15" t="str">
        <f t="shared" si="37"/>
        <v>Вірно</v>
      </c>
      <c r="AU21" s="15" t="str">
        <f t="shared" si="38"/>
        <v>Вірно</v>
      </c>
      <c r="AV21" s="15" t="str">
        <f t="shared" si="39"/>
        <v>Вірно</v>
      </c>
    </row>
    <row r="22" spans="1:48" s="65" customFormat="1" ht="15" customHeight="1" x14ac:dyDescent="0.25">
      <c r="A22" s="19" t="s">
        <v>662</v>
      </c>
      <c r="B22" s="43" t="s">
        <v>210</v>
      </c>
      <c r="C22" s="44" t="s">
        <v>482</v>
      </c>
      <c r="D22" s="45" t="s">
        <v>77</v>
      </c>
      <c r="E22" s="46">
        <v>1274</v>
      </c>
      <c r="F22" s="46">
        <v>485</v>
      </c>
      <c r="G22" s="46">
        <v>437</v>
      </c>
      <c r="H22" s="46">
        <v>144</v>
      </c>
      <c r="I22" s="46">
        <v>0</v>
      </c>
      <c r="J22" s="46">
        <v>276</v>
      </c>
      <c r="K22" s="46">
        <v>0</v>
      </c>
      <c r="L22" s="46">
        <v>277</v>
      </c>
      <c r="M22" s="46">
        <v>160</v>
      </c>
      <c r="N22" s="46">
        <v>454</v>
      </c>
      <c r="O22" s="46">
        <v>88</v>
      </c>
      <c r="P22" s="46">
        <v>0</v>
      </c>
      <c r="Q22" s="46">
        <v>282</v>
      </c>
      <c r="R22" s="46">
        <v>9</v>
      </c>
      <c r="S22" s="46">
        <v>0</v>
      </c>
      <c r="T22" s="46">
        <v>91</v>
      </c>
      <c r="U22" s="46">
        <v>1755</v>
      </c>
      <c r="V22" s="46">
        <v>1408</v>
      </c>
      <c r="W22" s="46">
        <v>173</v>
      </c>
      <c r="X22" s="46">
        <v>0</v>
      </c>
      <c r="Y22" s="46">
        <v>783</v>
      </c>
      <c r="Z22" s="46">
        <v>29</v>
      </c>
      <c r="AB22" s="15" t="str">
        <f t="shared" si="20"/>
        <v>Вірно</v>
      </c>
      <c r="AC22" s="15" t="str">
        <f t="shared" si="20"/>
        <v>Вірно</v>
      </c>
      <c r="AD22" s="15" t="str">
        <f t="shared" si="21"/>
        <v>Вірно</v>
      </c>
      <c r="AE22" s="15" t="str">
        <f t="shared" si="22"/>
        <v>Вірно</v>
      </c>
      <c r="AF22" s="15" t="str">
        <f t="shared" si="23"/>
        <v>Вірно</v>
      </c>
      <c r="AG22" s="15" t="str">
        <f t="shared" si="24"/>
        <v>Вірно</v>
      </c>
      <c r="AH22" s="15" t="str">
        <f t="shared" si="25"/>
        <v>Вірно</v>
      </c>
      <c r="AI22" s="15" t="str">
        <f t="shared" si="26"/>
        <v>Вірно</v>
      </c>
      <c r="AJ22" s="15" t="str">
        <f t="shared" si="27"/>
        <v>Вірно</v>
      </c>
      <c r="AK22" s="15" t="str">
        <f t="shared" si="28"/>
        <v>Вірно</v>
      </c>
      <c r="AL22" s="15" t="str">
        <f t="shared" si="29"/>
        <v>Вірно</v>
      </c>
      <c r="AM22" s="15" t="str">
        <f t="shared" si="30"/>
        <v>Вірно</v>
      </c>
      <c r="AN22" s="15" t="str">
        <f t="shared" si="31"/>
        <v>Вірно</v>
      </c>
      <c r="AO22" s="15" t="str">
        <f t="shared" si="32"/>
        <v>Вірно</v>
      </c>
      <c r="AP22" s="15" t="str">
        <f t="shared" si="33"/>
        <v>Вірно</v>
      </c>
      <c r="AQ22" s="15" t="str">
        <f t="shared" si="34"/>
        <v>Вірно</v>
      </c>
      <c r="AR22" s="15" t="str">
        <f t="shared" si="35"/>
        <v>Вірно</v>
      </c>
      <c r="AS22" s="15" t="str">
        <f t="shared" si="36"/>
        <v>Вірно</v>
      </c>
      <c r="AT22" s="15" t="str">
        <f t="shared" si="37"/>
        <v>Вірно</v>
      </c>
      <c r="AU22" s="15" t="str">
        <f t="shared" si="38"/>
        <v>Вірно</v>
      </c>
      <c r="AV22" s="15" t="str">
        <f t="shared" si="39"/>
        <v>Вірно</v>
      </c>
    </row>
    <row r="23" spans="1:48" s="65" customFormat="1" ht="15" customHeight="1" x14ac:dyDescent="0.25">
      <c r="A23" s="19" t="s">
        <v>793</v>
      </c>
      <c r="B23" s="43" t="s">
        <v>219</v>
      </c>
      <c r="C23" s="44" t="s">
        <v>483</v>
      </c>
      <c r="D23" s="45" t="s">
        <v>77</v>
      </c>
      <c r="E23" s="46">
        <v>768</v>
      </c>
      <c r="F23" s="46">
        <v>483</v>
      </c>
      <c r="G23" s="46">
        <v>440</v>
      </c>
      <c r="H23" s="46">
        <v>30</v>
      </c>
      <c r="I23" s="46">
        <v>0</v>
      </c>
      <c r="J23" s="46">
        <v>141</v>
      </c>
      <c r="K23" s="46">
        <v>2</v>
      </c>
      <c r="L23" s="46">
        <v>175</v>
      </c>
      <c r="M23" s="46">
        <v>33</v>
      </c>
      <c r="N23" s="46">
        <v>421</v>
      </c>
      <c r="O23" s="46">
        <v>22</v>
      </c>
      <c r="P23" s="46">
        <v>0</v>
      </c>
      <c r="Q23" s="46">
        <v>261</v>
      </c>
      <c r="R23" s="46">
        <v>5</v>
      </c>
      <c r="S23" s="46">
        <v>0</v>
      </c>
      <c r="T23" s="46">
        <v>50</v>
      </c>
      <c r="U23" s="46">
        <v>1808</v>
      </c>
      <c r="V23" s="46">
        <v>1556</v>
      </c>
      <c r="W23" s="46">
        <v>79</v>
      </c>
      <c r="X23" s="46">
        <v>0</v>
      </c>
      <c r="Y23" s="46">
        <v>387</v>
      </c>
      <c r="Z23" s="46">
        <v>9</v>
      </c>
      <c r="AB23" s="15" t="str">
        <f t="shared" si="20"/>
        <v>Вірно</v>
      </c>
      <c r="AC23" s="15" t="str">
        <f t="shared" si="20"/>
        <v>Вірно</v>
      </c>
      <c r="AD23" s="15" t="str">
        <f t="shared" si="21"/>
        <v>Вірно</v>
      </c>
      <c r="AE23" s="15" t="str">
        <f t="shared" si="22"/>
        <v>Вірно</v>
      </c>
      <c r="AF23" s="15" t="str">
        <f t="shared" si="23"/>
        <v>Вірно</v>
      </c>
      <c r="AG23" s="15" t="str">
        <f t="shared" si="24"/>
        <v>Вірно</v>
      </c>
      <c r="AH23" s="15" t="str">
        <f t="shared" si="25"/>
        <v>Вірно</v>
      </c>
      <c r="AI23" s="15" t="str">
        <f t="shared" si="26"/>
        <v>Вірно</v>
      </c>
      <c r="AJ23" s="15" t="str">
        <f t="shared" si="27"/>
        <v>Вірно</v>
      </c>
      <c r="AK23" s="15" t="str">
        <f t="shared" si="28"/>
        <v>Вірно</v>
      </c>
      <c r="AL23" s="15" t="str">
        <f t="shared" si="29"/>
        <v>Вірно</v>
      </c>
      <c r="AM23" s="15" t="str">
        <f t="shared" si="30"/>
        <v>Вірно</v>
      </c>
      <c r="AN23" s="15" t="str">
        <f t="shared" si="31"/>
        <v>Вірно</v>
      </c>
      <c r="AO23" s="15" t="str">
        <f t="shared" si="32"/>
        <v>Вірно</v>
      </c>
      <c r="AP23" s="15" t="str">
        <f t="shared" si="33"/>
        <v>Вірно</v>
      </c>
      <c r="AQ23" s="15" t="str">
        <f t="shared" si="34"/>
        <v>Вірно</v>
      </c>
      <c r="AR23" s="15" t="str">
        <f t="shared" si="35"/>
        <v>Вірно</v>
      </c>
      <c r="AS23" s="15" t="str">
        <f t="shared" si="36"/>
        <v>Вірно</v>
      </c>
      <c r="AT23" s="15" t="str">
        <f t="shared" si="37"/>
        <v>Вірно</v>
      </c>
      <c r="AU23" s="15" t="str">
        <f t="shared" si="38"/>
        <v>Вірно</v>
      </c>
      <c r="AV23" s="15" t="str">
        <f t="shared" si="39"/>
        <v>Вірно</v>
      </c>
    </row>
    <row r="24" spans="1:48" s="65" customFormat="1" ht="15" customHeight="1" x14ac:dyDescent="0.25">
      <c r="A24" s="19" t="s">
        <v>688</v>
      </c>
      <c r="B24" s="43" t="s">
        <v>71</v>
      </c>
      <c r="C24" s="44" t="s">
        <v>262</v>
      </c>
      <c r="D24" s="45" t="s">
        <v>89</v>
      </c>
      <c r="E24" s="46">
        <v>414</v>
      </c>
      <c r="F24" s="46">
        <v>119</v>
      </c>
      <c r="G24" s="46">
        <v>78</v>
      </c>
      <c r="H24" s="46">
        <v>17</v>
      </c>
      <c r="I24" s="46">
        <v>0</v>
      </c>
      <c r="J24" s="46">
        <v>34</v>
      </c>
      <c r="K24" s="46">
        <v>0</v>
      </c>
      <c r="L24" s="46">
        <v>64</v>
      </c>
      <c r="M24" s="46">
        <v>2</v>
      </c>
      <c r="N24" s="46">
        <v>68</v>
      </c>
      <c r="O24" s="46">
        <v>10</v>
      </c>
      <c r="P24" s="46">
        <v>0</v>
      </c>
      <c r="Q24" s="46">
        <v>60</v>
      </c>
      <c r="R24" s="46">
        <v>0</v>
      </c>
      <c r="S24" s="46">
        <v>0</v>
      </c>
      <c r="T24" s="46">
        <v>25</v>
      </c>
      <c r="U24" s="46">
        <v>349</v>
      </c>
      <c r="V24" s="46">
        <v>292</v>
      </c>
      <c r="W24" s="46">
        <v>31</v>
      </c>
      <c r="X24" s="46">
        <v>0</v>
      </c>
      <c r="Y24" s="46">
        <v>97</v>
      </c>
      <c r="Z24" s="46">
        <v>1</v>
      </c>
      <c r="AB24" s="15" t="str">
        <f t="shared" si="20"/>
        <v>Вірно</v>
      </c>
      <c r="AC24" s="15" t="str">
        <f t="shared" si="20"/>
        <v>Вірно</v>
      </c>
      <c r="AD24" s="15" t="str">
        <f t="shared" si="21"/>
        <v>Вірно</v>
      </c>
      <c r="AE24" s="15" t="str">
        <f t="shared" si="22"/>
        <v>Вірно</v>
      </c>
      <c r="AF24" s="15" t="str">
        <f t="shared" si="23"/>
        <v>Вірно</v>
      </c>
      <c r="AG24" s="15" t="str">
        <f t="shared" si="24"/>
        <v>Вірно</v>
      </c>
      <c r="AH24" s="15" t="str">
        <f t="shared" si="25"/>
        <v>Вірно</v>
      </c>
      <c r="AI24" s="15" t="str">
        <f t="shared" si="26"/>
        <v>Вірно</v>
      </c>
      <c r="AJ24" s="15" t="str">
        <f t="shared" si="27"/>
        <v>Вірно</v>
      </c>
      <c r="AK24" s="15" t="str">
        <f t="shared" si="28"/>
        <v>Вірно</v>
      </c>
      <c r="AL24" s="15" t="str">
        <f t="shared" si="29"/>
        <v>Вірно</v>
      </c>
      <c r="AM24" s="15" t="str">
        <f t="shared" si="30"/>
        <v>Вірно</v>
      </c>
      <c r="AN24" s="15" t="str">
        <f t="shared" si="31"/>
        <v>Вірно</v>
      </c>
      <c r="AO24" s="15" t="str">
        <f t="shared" si="32"/>
        <v>Вірно</v>
      </c>
      <c r="AP24" s="15" t="str">
        <f t="shared" si="33"/>
        <v>Вірно</v>
      </c>
      <c r="AQ24" s="15" t="str">
        <f t="shared" si="34"/>
        <v>Вірно</v>
      </c>
      <c r="AR24" s="15" t="str">
        <f t="shared" si="35"/>
        <v>Вірно</v>
      </c>
      <c r="AS24" s="15" t="str">
        <f t="shared" si="36"/>
        <v>Вірно</v>
      </c>
      <c r="AT24" s="15" t="str">
        <f t="shared" si="37"/>
        <v>Вірно</v>
      </c>
      <c r="AU24" s="15" t="str">
        <f t="shared" si="38"/>
        <v>Вірно</v>
      </c>
      <c r="AV24" s="15" t="str">
        <f t="shared" si="39"/>
        <v>Вірно</v>
      </c>
    </row>
    <row r="25" spans="1:48" s="64" customFormat="1" ht="15" customHeight="1" x14ac:dyDescent="0.25">
      <c r="A25" s="66" t="s">
        <v>802</v>
      </c>
      <c r="B25" s="67" t="s">
        <v>198</v>
      </c>
      <c r="C25" s="38" t="s">
        <v>260</v>
      </c>
      <c r="D25" s="39" t="s">
        <v>90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  <c r="AB25" s="18" t="str">
        <f>IF(E25&gt;=F25,"Вірно","Помилка")</f>
        <v>Вірно</v>
      </c>
      <c r="AC25" s="18" t="str">
        <f>IF(F25&gt;=G25,"Вірно","Помилка")</f>
        <v>Вірно</v>
      </c>
      <c r="AD25" s="18" t="str">
        <f>IF(F25&gt;=H25,"Вірно","Помилка")</f>
        <v>Вірно</v>
      </c>
      <c r="AE25" s="18" t="str">
        <f>IF(F25&gt;=I25,"Вірно","Помилка")</f>
        <v>Вірно</v>
      </c>
      <c r="AF25" s="18" t="str">
        <f>IF(F25&gt;=J25,"Вірно","Помилка")</f>
        <v>Вірно</v>
      </c>
      <c r="AG25" s="18" t="str">
        <f>IF(F25&gt;=K25,"Вірно","Помилка")</f>
        <v>Вірно</v>
      </c>
      <c r="AH25" s="18" t="str">
        <f>IF(E25&gt;=L25,"Вірно","Помилка")</f>
        <v>Вірно</v>
      </c>
      <c r="AI25" s="18" t="str">
        <f>IF(E25&gt;=M25,"Вірно","Помилка")</f>
        <v>Вірно</v>
      </c>
      <c r="AJ25" s="18" t="str">
        <f>IF(E25&gt;=N25,"Вірно","Помилка")</f>
        <v>Вірно</v>
      </c>
      <c r="AK25" s="18" t="str">
        <f>IF(E25&gt;=O25,"Вірно","Помилка")</f>
        <v>Вірно</v>
      </c>
      <c r="AL25" s="18" t="str">
        <f>IF(E25&gt;=P25,"Вірно","Помилка")</f>
        <v>Вірно</v>
      </c>
      <c r="AM25" s="18" t="str">
        <f t="shared" si="30"/>
        <v>Вірно</v>
      </c>
      <c r="AN25" s="18" t="str">
        <f t="shared" si="31"/>
        <v>Вірно</v>
      </c>
      <c r="AO25" s="18" t="str">
        <f t="shared" si="32"/>
        <v>Вірно</v>
      </c>
      <c r="AP25" s="18" t="str">
        <f t="shared" si="33"/>
        <v>Вірно</v>
      </c>
      <c r="AQ25" s="18" t="str">
        <f t="shared" si="34"/>
        <v>Вірно</v>
      </c>
      <c r="AR25" s="18" t="str">
        <f>IF(F25&gt;=I25+K25,"Вірно","Помилка")</f>
        <v>Вірно</v>
      </c>
      <c r="AS25" s="18" t="str">
        <f>IF(F25&gt;=J25+K25,"Вірно","Помилка")</f>
        <v>Вірно</v>
      </c>
      <c r="AT25" s="18" t="str">
        <f t="shared" si="37"/>
        <v>Вірно</v>
      </c>
      <c r="AU25" s="18" t="str">
        <f t="shared" si="38"/>
        <v>Вірно</v>
      </c>
      <c r="AV25" s="18" t="str">
        <f t="shared" si="39"/>
        <v>Вірно</v>
      </c>
    </row>
    <row r="26" spans="1:48" s="65" customFormat="1" ht="15" customHeight="1" x14ac:dyDescent="0.25">
      <c r="A26" s="19"/>
      <c r="B26" s="41" t="s">
        <v>203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2"/>
    </row>
    <row r="27" spans="1:48" s="65" customFormat="1" ht="15" customHeight="1" x14ac:dyDescent="0.25">
      <c r="A27" s="19" t="s">
        <v>690</v>
      </c>
      <c r="B27" s="43" t="s">
        <v>42</v>
      </c>
      <c r="C27" s="44" t="s">
        <v>286</v>
      </c>
      <c r="D27" s="45" t="s">
        <v>92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Z27" s="46">
        <v>0</v>
      </c>
      <c r="AB27" s="15" t="str">
        <f t="shared" ref="AB27:AC32" si="40">IF(E27&gt;=F27,"Вірно","Помилка")</f>
        <v>Вірно</v>
      </c>
      <c r="AC27" s="15" t="str">
        <f t="shared" si="40"/>
        <v>Вірно</v>
      </c>
      <c r="AD27" s="15" t="str">
        <f t="shared" ref="AD27:AD32" si="41">IF(F27&gt;=H27,"Вірно","Помилка")</f>
        <v>Вірно</v>
      </c>
      <c r="AE27" s="15" t="str">
        <f t="shared" ref="AE27:AE32" si="42">IF(F27&gt;=I27,"Вірно","Помилка")</f>
        <v>Вірно</v>
      </c>
      <c r="AF27" s="15" t="str">
        <f t="shared" ref="AF27:AF32" si="43">IF(F27&gt;=J27,"Вірно","Помилка")</f>
        <v>Вірно</v>
      </c>
      <c r="AG27" s="15" t="str">
        <f t="shared" ref="AG27:AG32" si="44">IF(F27&gt;=K27,"Вірно","Помилка")</f>
        <v>Вірно</v>
      </c>
      <c r="AH27" s="15" t="str">
        <f t="shared" ref="AH27:AH32" si="45">IF(E27&gt;=L27,"Вірно","Помилка")</f>
        <v>Вірно</v>
      </c>
      <c r="AI27" s="15" t="str">
        <f t="shared" ref="AI27:AI32" si="46">IF(E27&gt;=M27,"Вірно","Помилка")</f>
        <v>Вірно</v>
      </c>
      <c r="AJ27" s="15" t="str">
        <f t="shared" ref="AJ27:AJ32" si="47">IF(E27&gt;=N27,"Вірно","Помилка")</f>
        <v>Вірно</v>
      </c>
      <c r="AK27" s="15" t="str">
        <f t="shared" ref="AK27:AK32" si="48">IF(E27&gt;=O27,"Вірно","Помилка")</f>
        <v>Вірно</v>
      </c>
      <c r="AL27" s="15" t="str">
        <f t="shared" ref="AL27:AL32" si="49">IF(E27&gt;=P27,"Вірно","Помилка")</f>
        <v>Вірно</v>
      </c>
      <c r="AM27" s="15" t="str">
        <f t="shared" ref="AM27:AM32" si="50">IF(U27&gt;=V27,"Вірно","Помилка")</f>
        <v>Вірно</v>
      </c>
      <c r="AN27" s="15" t="str">
        <f t="shared" ref="AN27:AN32" si="51">IF(U27&gt;=W27,"Вірно","Помилка")</f>
        <v>Вірно</v>
      </c>
      <c r="AO27" s="15" t="str">
        <f t="shared" ref="AO27:AO32" si="52">IF(U27&gt;=X27,"Вірно","Помилка")</f>
        <v>Вірно</v>
      </c>
      <c r="AP27" s="15" t="str">
        <f t="shared" ref="AP27:AP32" si="53">IF(U27&gt;=Y27,"Вірно","Помилка")</f>
        <v>Вірно</v>
      </c>
      <c r="AQ27" s="15" t="str">
        <f t="shared" ref="AQ27:AQ32" si="54">IF(U27&gt;=Z27,"Вірно","Помилка")</f>
        <v>Вірно</v>
      </c>
      <c r="AR27" s="15" t="str">
        <f t="shared" ref="AR27:AR32" si="55">IF(F27&gt;=I27+K27,"Вірно","Помилка")</f>
        <v>Вірно</v>
      </c>
      <c r="AS27" s="15" t="str">
        <f t="shared" ref="AS27:AS32" si="56">IF(F27&gt;=J27+K27,"Вірно","Помилка")</f>
        <v>Вірно</v>
      </c>
      <c r="AT27" s="15" t="str">
        <f t="shared" ref="AT27:AT32" si="57">IF(Q27&gt;=R27+S27+T27,"Вірно","Помилка")</f>
        <v>Вірно</v>
      </c>
      <c r="AU27" s="15" t="str">
        <f t="shared" ref="AU27:AU32" si="58">IF(U27&gt;=X27+Z27,"Вірно","Помилка")</f>
        <v>Вірно</v>
      </c>
      <c r="AV27" s="15" t="str">
        <f t="shared" ref="AV27:AV32" si="59">IF(U27&gt;=Y27+Z27,"Вірно","Помилка")</f>
        <v>Вірно</v>
      </c>
    </row>
    <row r="28" spans="1:48" s="65" customFormat="1" ht="15" customHeight="1" x14ac:dyDescent="0.25">
      <c r="A28" s="19" t="s">
        <v>691</v>
      </c>
      <c r="B28" s="43" t="s">
        <v>44</v>
      </c>
      <c r="C28" s="44" t="s">
        <v>532</v>
      </c>
      <c r="D28" s="45" t="s">
        <v>93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Z28" s="46">
        <v>0</v>
      </c>
      <c r="AB28" s="15" t="str">
        <f t="shared" si="40"/>
        <v>Вірно</v>
      </c>
      <c r="AC28" s="15" t="str">
        <f t="shared" si="40"/>
        <v>Вірно</v>
      </c>
      <c r="AD28" s="15" t="str">
        <f t="shared" si="41"/>
        <v>Вірно</v>
      </c>
      <c r="AE28" s="15" t="str">
        <f t="shared" si="42"/>
        <v>Вірно</v>
      </c>
      <c r="AF28" s="15" t="str">
        <f t="shared" si="43"/>
        <v>Вірно</v>
      </c>
      <c r="AG28" s="15" t="str">
        <f t="shared" si="44"/>
        <v>Вірно</v>
      </c>
      <c r="AH28" s="15" t="str">
        <f t="shared" si="45"/>
        <v>Вірно</v>
      </c>
      <c r="AI28" s="15" t="str">
        <f t="shared" si="46"/>
        <v>Вірно</v>
      </c>
      <c r="AJ28" s="15" t="str">
        <f t="shared" si="47"/>
        <v>Вірно</v>
      </c>
      <c r="AK28" s="15" t="str">
        <f t="shared" si="48"/>
        <v>Вірно</v>
      </c>
      <c r="AL28" s="15" t="str">
        <f t="shared" si="49"/>
        <v>Вірно</v>
      </c>
      <c r="AM28" s="15" t="str">
        <f t="shared" si="50"/>
        <v>Вірно</v>
      </c>
      <c r="AN28" s="15" t="str">
        <f t="shared" si="51"/>
        <v>Вірно</v>
      </c>
      <c r="AO28" s="15" t="str">
        <f t="shared" si="52"/>
        <v>Вірно</v>
      </c>
      <c r="AP28" s="15" t="str">
        <f t="shared" si="53"/>
        <v>Вірно</v>
      </c>
      <c r="AQ28" s="15" t="str">
        <f t="shared" si="54"/>
        <v>Вірно</v>
      </c>
      <c r="AR28" s="15" t="str">
        <f t="shared" si="55"/>
        <v>Вірно</v>
      </c>
      <c r="AS28" s="15" t="str">
        <f t="shared" si="56"/>
        <v>Вірно</v>
      </c>
      <c r="AT28" s="15" t="str">
        <f t="shared" si="57"/>
        <v>Вірно</v>
      </c>
      <c r="AU28" s="15" t="str">
        <f t="shared" si="58"/>
        <v>Вірно</v>
      </c>
      <c r="AV28" s="15" t="str">
        <f t="shared" si="59"/>
        <v>Вірно</v>
      </c>
    </row>
    <row r="29" spans="1:48" s="65" customFormat="1" ht="15" customHeight="1" x14ac:dyDescent="0.25">
      <c r="A29" s="19" t="s">
        <v>692</v>
      </c>
      <c r="B29" s="43" t="s">
        <v>210</v>
      </c>
      <c r="C29" s="44" t="s">
        <v>533</v>
      </c>
      <c r="D29" s="45" t="s">
        <v>93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B29" s="15" t="str">
        <f t="shared" si="40"/>
        <v>Вірно</v>
      </c>
      <c r="AC29" s="15" t="str">
        <f t="shared" si="40"/>
        <v>Вірно</v>
      </c>
      <c r="AD29" s="15" t="str">
        <f t="shared" si="41"/>
        <v>Вірно</v>
      </c>
      <c r="AE29" s="15" t="str">
        <f t="shared" si="42"/>
        <v>Вірно</v>
      </c>
      <c r="AF29" s="15" t="str">
        <f t="shared" si="43"/>
        <v>Вірно</v>
      </c>
      <c r="AG29" s="15" t="str">
        <f t="shared" si="44"/>
        <v>Вірно</v>
      </c>
      <c r="AH29" s="15" t="str">
        <f t="shared" si="45"/>
        <v>Вірно</v>
      </c>
      <c r="AI29" s="15" t="str">
        <f t="shared" si="46"/>
        <v>Вірно</v>
      </c>
      <c r="AJ29" s="15" t="str">
        <f t="shared" si="47"/>
        <v>Вірно</v>
      </c>
      <c r="AK29" s="15" t="str">
        <f t="shared" si="48"/>
        <v>Вірно</v>
      </c>
      <c r="AL29" s="15" t="str">
        <f t="shared" si="49"/>
        <v>Вірно</v>
      </c>
      <c r="AM29" s="15" t="str">
        <f t="shared" si="50"/>
        <v>Вірно</v>
      </c>
      <c r="AN29" s="15" t="str">
        <f t="shared" si="51"/>
        <v>Вірно</v>
      </c>
      <c r="AO29" s="15" t="str">
        <f t="shared" si="52"/>
        <v>Вірно</v>
      </c>
      <c r="AP29" s="15" t="str">
        <f t="shared" si="53"/>
        <v>Вірно</v>
      </c>
      <c r="AQ29" s="15" t="str">
        <f t="shared" si="54"/>
        <v>Вірно</v>
      </c>
      <c r="AR29" s="15" t="str">
        <f t="shared" si="55"/>
        <v>Вірно</v>
      </c>
      <c r="AS29" s="15" t="str">
        <f t="shared" si="56"/>
        <v>Вірно</v>
      </c>
      <c r="AT29" s="15" t="str">
        <f t="shared" si="57"/>
        <v>Вірно</v>
      </c>
      <c r="AU29" s="15" t="str">
        <f t="shared" si="58"/>
        <v>Вірно</v>
      </c>
      <c r="AV29" s="15" t="str">
        <f t="shared" si="59"/>
        <v>Вірно</v>
      </c>
    </row>
    <row r="30" spans="1:48" s="65" customFormat="1" ht="15" customHeight="1" x14ac:dyDescent="0.25">
      <c r="A30" s="19" t="s">
        <v>794</v>
      </c>
      <c r="B30" s="43" t="s">
        <v>219</v>
      </c>
      <c r="C30" s="44" t="s">
        <v>534</v>
      </c>
      <c r="D30" s="45" t="s">
        <v>93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B30" s="15" t="str">
        <f t="shared" si="40"/>
        <v>Вірно</v>
      </c>
      <c r="AC30" s="15" t="str">
        <f t="shared" si="40"/>
        <v>Вірно</v>
      </c>
      <c r="AD30" s="15" t="str">
        <f t="shared" si="41"/>
        <v>Вірно</v>
      </c>
      <c r="AE30" s="15" t="str">
        <f t="shared" si="42"/>
        <v>Вірно</v>
      </c>
      <c r="AF30" s="15" t="str">
        <f t="shared" si="43"/>
        <v>Вірно</v>
      </c>
      <c r="AG30" s="15" t="str">
        <f t="shared" si="44"/>
        <v>Вірно</v>
      </c>
      <c r="AH30" s="15" t="str">
        <f t="shared" si="45"/>
        <v>Вірно</v>
      </c>
      <c r="AI30" s="15" t="str">
        <f t="shared" si="46"/>
        <v>Вірно</v>
      </c>
      <c r="AJ30" s="15" t="str">
        <f t="shared" si="47"/>
        <v>Вірно</v>
      </c>
      <c r="AK30" s="15" t="str">
        <f t="shared" si="48"/>
        <v>Вірно</v>
      </c>
      <c r="AL30" s="15" t="str">
        <f t="shared" si="49"/>
        <v>Вірно</v>
      </c>
      <c r="AM30" s="15" t="str">
        <f t="shared" si="50"/>
        <v>Вірно</v>
      </c>
      <c r="AN30" s="15" t="str">
        <f t="shared" si="51"/>
        <v>Вірно</v>
      </c>
      <c r="AO30" s="15" t="str">
        <f t="shared" si="52"/>
        <v>Вірно</v>
      </c>
      <c r="AP30" s="15" t="str">
        <f t="shared" si="53"/>
        <v>Вірно</v>
      </c>
      <c r="AQ30" s="15" t="str">
        <f t="shared" si="54"/>
        <v>Вірно</v>
      </c>
      <c r="AR30" s="15" t="str">
        <f t="shared" si="55"/>
        <v>Вірно</v>
      </c>
      <c r="AS30" s="15" t="str">
        <f t="shared" si="56"/>
        <v>Вірно</v>
      </c>
      <c r="AT30" s="15" t="str">
        <f t="shared" si="57"/>
        <v>Вірно</v>
      </c>
      <c r="AU30" s="15" t="str">
        <f t="shared" si="58"/>
        <v>Вірно</v>
      </c>
      <c r="AV30" s="15" t="str">
        <f t="shared" si="59"/>
        <v>Вірно</v>
      </c>
    </row>
    <row r="31" spans="1:48" s="65" customFormat="1" ht="15" customHeight="1" x14ac:dyDescent="0.25">
      <c r="A31" s="19" t="s">
        <v>717</v>
      </c>
      <c r="B31" s="43" t="s">
        <v>71</v>
      </c>
      <c r="C31" s="44" t="s">
        <v>287</v>
      </c>
      <c r="D31" s="45" t="s">
        <v>104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B31" s="15" t="str">
        <f t="shared" si="40"/>
        <v>Вірно</v>
      </c>
      <c r="AC31" s="15" t="str">
        <f t="shared" si="40"/>
        <v>Вірно</v>
      </c>
      <c r="AD31" s="15" t="str">
        <f t="shared" si="41"/>
        <v>Вірно</v>
      </c>
      <c r="AE31" s="15" t="str">
        <f t="shared" si="42"/>
        <v>Вірно</v>
      </c>
      <c r="AF31" s="15" t="str">
        <f t="shared" si="43"/>
        <v>Вірно</v>
      </c>
      <c r="AG31" s="15" t="str">
        <f t="shared" si="44"/>
        <v>Вірно</v>
      </c>
      <c r="AH31" s="15" t="str">
        <f t="shared" si="45"/>
        <v>Вірно</v>
      </c>
      <c r="AI31" s="15" t="str">
        <f t="shared" si="46"/>
        <v>Вірно</v>
      </c>
      <c r="AJ31" s="15" t="str">
        <f t="shared" si="47"/>
        <v>Вірно</v>
      </c>
      <c r="AK31" s="15" t="str">
        <f t="shared" si="48"/>
        <v>Вірно</v>
      </c>
      <c r="AL31" s="15" t="str">
        <f t="shared" si="49"/>
        <v>Вірно</v>
      </c>
      <c r="AM31" s="15" t="str">
        <f t="shared" si="50"/>
        <v>Вірно</v>
      </c>
      <c r="AN31" s="15" t="str">
        <f t="shared" si="51"/>
        <v>Вірно</v>
      </c>
      <c r="AO31" s="15" t="str">
        <f t="shared" si="52"/>
        <v>Вірно</v>
      </c>
      <c r="AP31" s="15" t="str">
        <f t="shared" si="53"/>
        <v>Вірно</v>
      </c>
      <c r="AQ31" s="15" t="str">
        <f t="shared" si="54"/>
        <v>Вірно</v>
      </c>
      <c r="AR31" s="15" t="str">
        <f t="shared" si="55"/>
        <v>Вірно</v>
      </c>
      <c r="AS31" s="15" t="str">
        <f t="shared" si="56"/>
        <v>Вірно</v>
      </c>
      <c r="AT31" s="15" t="str">
        <f t="shared" si="57"/>
        <v>Вірно</v>
      </c>
      <c r="AU31" s="15" t="str">
        <f t="shared" si="58"/>
        <v>Вірно</v>
      </c>
      <c r="AV31" s="15" t="str">
        <f t="shared" si="59"/>
        <v>Вірно</v>
      </c>
    </row>
    <row r="32" spans="1:48" s="64" customFormat="1" ht="26.25" customHeight="1" x14ac:dyDescent="0.25">
      <c r="A32" s="66" t="s">
        <v>803</v>
      </c>
      <c r="B32" s="67" t="s">
        <v>238</v>
      </c>
      <c r="C32" s="38" t="s">
        <v>259</v>
      </c>
      <c r="D32" s="39" t="s">
        <v>106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40">
        <v>0</v>
      </c>
      <c r="Y32" s="40">
        <v>0</v>
      </c>
      <c r="Z32" s="40">
        <v>0</v>
      </c>
      <c r="AB32" s="18" t="str">
        <f t="shared" si="40"/>
        <v>Вірно</v>
      </c>
      <c r="AC32" s="18" t="str">
        <f t="shared" si="40"/>
        <v>Вірно</v>
      </c>
      <c r="AD32" s="18" t="str">
        <f t="shared" si="41"/>
        <v>Вірно</v>
      </c>
      <c r="AE32" s="18" t="str">
        <f t="shared" si="42"/>
        <v>Вірно</v>
      </c>
      <c r="AF32" s="18" t="str">
        <f t="shared" si="43"/>
        <v>Вірно</v>
      </c>
      <c r="AG32" s="18" t="str">
        <f t="shared" si="44"/>
        <v>Вірно</v>
      </c>
      <c r="AH32" s="18" t="str">
        <f t="shared" si="45"/>
        <v>Вірно</v>
      </c>
      <c r="AI32" s="18" t="str">
        <f t="shared" si="46"/>
        <v>Вірно</v>
      </c>
      <c r="AJ32" s="18" t="str">
        <f t="shared" si="47"/>
        <v>Вірно</v>
      </c>
      <c r="AK32" s="18" t="str">
        <f t="shared" si="48"/>
        <v>Вірно</v>
      </c>
      <c r="AL32" s="18" t="str">
        <f t="shared" si="49"/>
        <v>Вірно</v>
      </c>
      <c r="AM32" s="18" t="str">
        <f t="shared" si="50"/>
        <v>Вірно</v>
      </c>
      <c r="AN32" s="18" t="str">
        <f t="shared" si="51"/>
        <v>Вірно</v>
      </c>
      <c r="AO32" s="18" t="str">
        <f t="shared" si="52"/>
        <v>Вірно</v>
      </c>
      <c r="AP32" s="18" t="str">
        <f t="shared" si="53"/>
        <v>Вірно</v>
      </c>
      <c r="AQ32" s="18" t="str">
        <f t="shared" si="54"/>
        <v>Вірно</v>
      </c>
      <c r="AR32" s="18" t="str">
        <f t="shared" si="55"/>
        <v>Вірно</v>
      </c>
      <c r="AS32" s="18" t="str">
        <f t="shared" si="56"/>
        <v>Вірно</v>
      </c>
      <c r="AT32" s="18" t="str">
        <f t="shared" si="57"/>
        <v>Вірно</v>
      </c>
      <c r="AU32" s="18" t="str">
        <f t="shared" si="58"/>
        <v>Вірно</v>
      </c>
      <c r="AV32" s="18" t="str">
        <f t="shared" si="59"/>
        <v>Вірно</v>
      </c>
    </row>
    <row r="33" spans="1:48" s="65" customFormat="1" ht="15" customHeight="1" x14ac:dyDescent="0.25">
      <c r="A33" s="19"/>
      <c r="B33" s="41" t="s">
        <v>203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2"/>
    </row>
    <row r="34" spans="1:48" s="65" customFormat="1" ht="15" customHeight="1" x14ac:dyDescent="0.25">
      <c r="A34" s="19" t="s">
        <v>719</v>
      </c>
      <c r="B34" s="43" t="s">
        <v>42</v>
      </c>
      <c r="C34" s="44" t="s">
        <v>302</v>
      </c>
      <c r="D34" s="45" t="s">
        <v>108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Y34" s="46">
        <v>0</v>
      </c>
      <c r="Z34" s="46">
        <v>0</v>
      </c>
      <c r="AB34" s="15" t="str">
        <f t="shared" ref="AB34:AC38" si="60">IF(E34&gt;=F34,"Вірно","Помилка")</f>
        <v>Вірно</v>
      </c>
      <c r="AC34" s="15" t="str">
        <f t="shared" si="60"/>
        <v>Вірно</v>
      </c>
      <c r="AD34" s="15" t="str">
        <f t="shared" ref="AD34:AD38" si="61">IF(F34&gt;=H34,"Вірно","Помилка")</f>
        <v>Вірно</v>
      </c>
      <c r="AE34" s="15" t="str">
        <f t="shared" ref="AE34:AE38" si="62">IF(F34&gt;=I34,"Вірно","Помилка")</f>
        <v>Вірно</v>
      </c>
      <c r="AF34" s="15" t="str">
        <f t="shared" ref="AF34:AF38" si="63">IF(F34&gt;=J34,"Вірно","Помилка")</f>
        <v>Вірно</v>
      </c>
      <c r="AG34" s="15" t="str">
        <f t="shared" ref="AG34:AG38" si="64">IF(F34&gt;=K34,"Вірно","Помилка")</f>
        <v>Вірно</v>
      </c>
      <c r="AH34" s="15" t="str">
        <f t="shared" ref="AH34:AH38" si="65">IF(E34&gt;=L34,"Вірно","Помилка")</f>
        <v>Вірно</v>
      </c>
      <c r="AI34" s="15" t="str">
        <f t="shared" ref="AI34:AI38" si="66">IF(E34&gt;=M34,"Вірно","Помилка")</f>
        <v>Вірно</v>
      </c>
      <c r="AJ34" s="15" t="str">
        <f t="shared" ref="AJ34:AJ38" si="67">IF(E34&gt;=N34,"Вірно","Помилка")</f>
        <v>Вірно</v>
      </c>
      <c r="AK34" s="15" t="str">
        <f t="shared" ref="AK34:AK38" si="68">IF(E34&gt;=O34,"Вірно","Помилка")</f>
        <v>Вірно</v>
      </c>
      <c r="AL34" s="15" t="str">
        <f t="shared" ref="AL34:AL38" si="69">IF(E34&gt;=P34,"Вірно","Помилка")</f>
        <v>Вірно</v>
      </c>
      <c r="AM34" s="15" t="str">
        <f t="shared" ref="AM34:AM38" si="70">IF(U34&gt;=V34,"Вірно","Помилка")</f>
        <v>Вірно</v>
      </c>
      <c r="AN34" s="15" t="str">
        <f t="shared" ref="AN34:AN38" si="71">IF(U34&gt;=W34,"Вірно","Помилка")</f>
        <v>Вірно</v>
      </c>
      <c r="AO34" s="15" t="str">
        <f t="shared" ref="AO34:AO38" si="72">IF(U34&gt;=X34,"Вірно","Помилка")</f>
        <v>Вірно</v>
      </c>
      <c r="AP34" s="15" t="str">
        <f t="shared" ref="AP34:AP38" si="73">IF(U34&gt;=Y34,"Вірно","Помилка")</f>
        <v>Вірно</v>
      </c>
      <c r="AQ34" s="15" t="str">
        <f t="shared" ref="AQ34:AQ38" si="74">IF(U34&gt;=Z34,"Вірно","Помилка")</f>
        <v>Вірно</v>
      </c>
      <c r="AR34" s="15" t="str">
        <f t="shared" ref="AR34:AR38" si="75">IF(F34&gt;=I34+K34,"Вірно","Помилка")</f>
        <v>Вірно</v>
      </c>
      <c r="AS34" s="15" t="str">
        <f t="shared" ref="AS34:AS38" si="76">IF(F34&gt;=J34+K34,"Вірно","Помилка")</f>
        <v>Вірно</v>
      </c>
      <c r="AT34" s="15" t="str">
        <f t="shared" ref="AT34:AT38" si="77">IF(Q34&gt;=R34+S34+T34,"Вірно","Помилка")</f>
        <v>Вірно</v>
      </c>
      <c r="AU34" s="15" t="str">
        <f t="shared" ref="AU34:AU38" si="78">IF(U34&gt;=X34+Z34,"Вірно","Помилка")</f>
        <v>Вірно</v>
      </c>
      <c r="AV34" s="15" t="str">
        <f t="shared" ref="AV34:AV38" si="79">IF(U34&gt;=Y34+Z34,"Вірно","Помилка")</f>
        <v>Вірно</v>
      </c>
    </row>
    <row r="35" spans="1:48" s="65" customFormat="1" ht="15" customHeight="1" x14ac:dyDescent="0.25">
      <c r="A35" s="19" t="s">
        <v>720</v>
      </c>
      <c r="B35" s="43" t="s">
        <v>44</v>
      </c>
      <c r="C35" s="44" t="s">
        <v>535</v>
      </c>
      <c r="D35" s="45" t="s">
        <v>109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Z35" s="46">
        <v>0</v>
      </c>
      <c r="AB35" s="15" t="str">
        <f t="shared" si="60"/>
        <v>Вірно</v>
      </c>
      <c r="AC35" s="15" t="str">
        <f t="shared" si="60"/>
        <v>Вірно</v>
      </c>
      <c r="AD35" s="15" t="str">
        <f t="shared" si="61"/>
        <v>Вірно</v>
      </c>
      <c r="AE35" s="15" t="str">
        <f t="shared" si="62"/>
        <v>Вірно</v>
      </c>
      <c r="AF35" s="15" t="str">
        <f t="shared" si="63"/>
        <v>Вірно</v>
      </c>
      <c r="AG35" s="15" t="str">
        <f t="shared" si="64"/>
        <v>Вірно</v>
      </c>
      <c r="AH35" s="15" t="str">
        <f t="shared" si="65"/>
        <v>Вірно</v>
      </c>
      <c r="AI35" s="15" t="str">
        <f t="shared" si="66"/>
        <v>Вірно</v>
      </c>
      <c r="AJ35" s="15" t="str">
        <f t="shared" si="67"/>
        <v>Вірно</v>
      </c>
      <c r="AK35" s="15" t="str">
        <f t="shared" si="68"/>
        <v>Вірно</v>
      </c>
      <c r="AL35" s="15" t="str">
        <f t="shared" si="69"/>
        <v>Вірно</v>
      </c>
      <c r="AM35" s="15" t="str">
        <f t="shared" si="70"/>
        <v>Вірно</v>
      </c>
      <c r="AN35" s="15" t="str">
        <f t="shared" si="71"/>
        <v>Вірно</v>
      </c>
      <c r="AO35" s="15" t="str">
        <f t="shared" si="72"/>
        <v>Вірно</v>
      </c>
      <c r="AP35" s="15" t="str">
        <f t="shared" si="73"/>
        <v>Вірно</v>
      </c>
      <c r="AQ35" s="15" t="str">
        <f t="shared" si="74"/>
        <v>Вірно</v>
      </c>
      <c r="AR35" s="15" t="str">
        <f t="shared" si="75"/>
        <v>Вірно</v>
      </c>
      <c r="AS35" s="15" t="str">
        <f t="shared" si="76"/>
        <v>Вірно</v>
      </c>
      <c r="AT35" s="15" t="str">
        <f t="shared" si="77"/>
        <v>Вірно</v>
      </c>
      <c r="AU35" s="15" t="str">
        <f t="shared" si="78"/>
        <v>Вірно</v>
      </c>
      <c r="AV35" s="15" t="str">
        <f t="shared" si="79"/>
        <v>Вірно</v>
      </c>
    </row>
    <row r="36" spans="1:48" s="65" customFormat="1" ht="15" customHeight="1" x14ac:dyDescent="0.25">
      <c r="A36" s="19" t="s">
        <v>721</v>
      </c>
      <c r="B36" s="43" t="s">
        <v>210</v>
      </c>
      <c r="C36" s="44" t="s">
        <v>536</v>
      </c>
      <c r="D36" s="45" t="s">
        <v>109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46">
        <v>0</v>
      </c>
      <c r="W36" s="46">
        <v>0</v>
      </c>
      <c r="X36" s="46">
        <v>0</v>
      </c>
      <c r="Y36" s="46">
        <v>0</v>
      </c>
      <c r="Z36" s="46">
        <v>0</v>
      </c>
      <c r="AB36" s="15" t="str">
        <f t="shared" si="60"/>
        <v>Вірно</v>
      </c>
      <c r="AC36" s="15" t="str">
        <f t="shared" si="60"/>
        <v>Вірно</v>
      </c>
      <c r="AD36" s="15" t="str">
        <f t="shared" si="61"/>
        <v>Вірно</v>
      </c>
      <c r="AE36" s="15" t="str">
        <f t="shared" si="62"/>
        <v>Вірно</v>
      </c>
      <c r="AF36" s="15" t="str">
        <f t="shared" si="63"/>
        <v>Вірно</v>
      </c>
      <c r="AG36" s="15" t="str">
        <f t="shared" si="64"/>
        <v>Вірно</v>
      </c>
      <c r="AH36" s="15" t="str">
        <f t="shared" si="65"/>
        <v>Вірно</v>
      </c>
      <c r="AI36" s="15" t="str">
        <f t="shared" si="66"/>
        <v>Вірно</v>
      </c>
      <c r="AJ36" s="15" t="str">
        <f t="shared" si="67"/>
        <v>Вірно</v>
      </c>
      <c r="AK36" s="15" t="str">
        <f t="shared" si="68"/>
        <v>Вірно</v>
      </c>
      <c r="AL36" s="15" t="str">
        <f t="shared" si="69"/>
        <v>Вірно</v>
      </c>
      <c r="AM36" s="15" t="str">
        <f t="shared" si="70"/>
        <v>Вірно</v>
      </c>
      <c r="AN36" s="15" t="str">
        <f t="shared" si="71"/>
        <v>Вірно</v>
      </c>
      <c r="AO36" s="15" t="str">
        <f t="shared" si="72"/>
        <v>Вірно</v>
      </c>
      <c r="AP36" s="15" t="str">
        <f t="shared" si="73"/>
        <v>Вірно</v>
      </c>
      <c r="AQ36" s="15" t="str">
        <f t="shared" si="74"/>
        <v>Вірно</v>
      </c>
      <c r="AR36" s="15" t="str">
        <f t="shared" si="75"/>
        <v>Вірно</v>
      </c>
      <c r="AS36" s="15" t="str">
        <f t="shared" si="76"/>
        <v>Вірно</v>
      </c>
      <c r="AT36" s="15" t="str">
        <f t="shared" si="77"/>
        <v>Вірно</v>
      </c>
      <c r="AU36" s="15" t="str">
        <f t="shared" si="78"/>
        <v>Вірно</v>
      </c>
      <c r="AV36" s="15" t="str">
        <f t="shared" si="79"/>
        <v>Вірно</v>
      </c>
    </row>
    <row r="37" spans="1:48" s="65" customFormat="1" ht="15" customHeight="1" x14ac:dyDescent="0.25">
      <c r="A37" s="19" t="s">
        <v>795</v>
      </c>
      <c r="B37" s="43" t="s">
        <v>219</v>
      </c>
      <c r="C37" s="44" t="s">
        <v>537</v>
      </c>
      <c r="D37" s="45" t="s">
        <v>109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6">
        <v>0</v>
      </c>
      <c r="X37" s="46">
        <v>0</v>
      </c>
      <c r="Y37" s="46">
        <v>0</v>
      </c>
      <c r="Z37" s="46">
        <v>0</v>
      </c>
      <c r="AB37" s="15" t="str">
        <f t="shared" si="60"/>
        <v>Вірно</v>
      </c>
      <c r="AC37" s="15" t="str">
        <f t="shared" si="60"/>
        <v>Вірно</v>
      </c>
      <c r="AD37" s="15" t="str">
        <f t="shared" si="61"/>
        <v>Вірно</v>
      </c>
      <c r="AE37" s="15" t="str">
        <f t="shared" si="62"/>
        <v>Вірно</v>
      </c>
      <c r="AF37" s="15" t="str">
        <f t="shared" si="63"/>
        <v>Вірно</v>
      </c>
      <c r="AG37" s="15" t="str">
        <f t="shared" si="64"/>
        <v>Вірно</v>
      </c>
      <c r="AH37" s="15" t="str">
        <f t="shared" si="65"/>
        <v>Вірно</v>
      </c>
      <c r="AI37" s="15" t="str">
        <f t="shared" si="66"/>
        <v>Вірно</v>
      </c>
      <c r="AJ37" s="15" t="str">
        <f t="shared" si="67"/>
        <v>Вірно</v>
      </c>
      <c r="AK37" s="15" t="str">
        <f t="shared" si="68"/>
        <v>Вірно</v>
      </c>
      <c r="AL37" s="15" t="str">
        <f t="shared" si="69"/>
        <v>Вірно</v>
      </c>
      <c r="AM37" s="15" t="str">
        <f t="shared" si="70"/>
        <v>Вірно</v>
      </c>
      <c r="AN37" s="15" t="str">
        <f t="shared" si="71"/>
        <v>Вірно</v>
      </c>
      <c r="AO37" s="15" t="str">
        <f t="shared" si="72"/>
        <v>Вірно</v>
      </c>
      <c r="AP37" s="15" t="str">
        <f t="shared" si="73"/>
        <v>Вірно</v>
      </c>
      <c r="AQ37" s="15" t="str">
        <f t="shared" si="74"/>
        <v>Вірно</v>
      </c>
      <c r="AR37" s="15" t="str">
        <f t="shared" si="75"/>
        <v>Вірно</v>
      </c>
      <c r="AS37" s="15" t="str">
        <f t="shared" si="76"/>
        <v>Вірно</v>
      </c>
      <c r="AT37" s="15" t="str">
        <f t="shared" si="77"/>
        <v>Вірно</v>
      </c>
      <c r="AU37" s="15" t="str">
        <f t="shared" si="78"/>
        <v>Вірно</v>
      </c>
      <c r="AV37" s="15" t="str">
        <f t="shared" si="79"/>
        <v>Вірно</v>
      </c>
    </row>
    <row r="38" spans="1:48" s="65" customFormat="1" ht="15" customHeight="1" x14ac:dyDescent="0.25">
      <c r="A38" s="19" t="s">
        <v>746</v>
      </c>
      <c r="B38" s="43" t="s">
        <v>71</v>
      </c>
      <c r="C38" s="44" t="s">
        <v>303</v>
      </c>
      <c r="D38" s="45" t="s">
        <v>120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46">
        <v>0</v>
      </c>
      <c r="W38" s="46">
        <v>0</v>
      </c>
      <c r="X38" s="46">
        <v>0</v>
      </c>
      <c r="Y38" s="46">
        <v>0</v>
      </c>
      <c r="Z38" s="46">
        <v>0</v>
      </c>
      <c r="AB38" s="15" t="str">
        <f t="shared" si="60"/>
        <v>Вірно</v>
      </c>
      <c r="AC38" s="15" t="str">
        <f t="shared" si="60"/>
        <v>Вірно</v>
      </c>
      <c r="AD38" s="15" t="str">
        <f t="shared" si="61"/>
        <v>Вірно</v>
      </c>
      <c r="AE38" s="15" t="str">
        <f t="shared" si="62"/>
        <v>Вірно</v>
      </c>
      <c r="AF38" s="15" t="str">
        <f t="shared" si="63"/>
        <v>Вірно</v>
      </c>
      <c r="AG38" s="15" t="str">
        <f t="shared" si="64"/>
        <v>Вірно</v>
      </c>
      <c r="AH38" s="15" t="str">
        <f t="shared" si="65"/>
        <v>Вірно</v>
      </c>
      <c r="AI38" s="15" t="str">
        <f t="shared" si="66"/>
        <v>Вірно</v>
      </c>
      <c r="AJ38" s="15" t="str">
        <f t="shared" si="67"/>
        <v>Вірно</v>
      </c>
      <c r="AK38" s="15" t="str">
        <f t="shared" si="68"/>
        <v>Вірно</v>
      </c>
      <c r="AL38" s="15" t="str">
        <f t="shared" si="69"/>
        <v>Вірно</v>
      </c>
      <c r="AM38" s="15" t="str">
        <f t="shared" si="70"/>
        <v>Вірно</v>
      </c>
      <c r="AN38" s="15" t="str">
        <f t="shared" si="71"/>
        <v>Вірно</v>
      </c>
      <c r="AO38" s="15" t="str">
        <f t="shared" si="72"/>
        <v>Вірно</v>
      </c>
      <c r="AP38" s="15" t="str">
        <f t="shared" si="73"/>
        <v>Вірно</v>
      </c>
      <c r="AQ38" s="15" t="str">
        <f t="shared" si="74"/>
        <v>Вірно</v>
      </c>
      <c r="AR38" s="15" t="str">
        <f t="shared" si="75"/>
        <v>Вірно</v>
      </c>
      <c r="AS38" s="15" t="str">
        <f t="shared" si="76"/>
        <v>Вірно</v>
      </c>
      <c r="AT38" s="15" t="str">
        <f t="shared" si="77"/>
        <v>Вірно</v>
      </c>
      <c r="AU38" s="15" t="str">
        <f t="shared" si="78"/>
        <v>Вірно</v>
      </c>
      <c r="AV38" s="15" t="str">
        <f t="shared" si="79"/>
        <v>Вірно</v>
      </c>
    </row>
    <row r="39" spans="1:48" x14ac:dyDescent="0.25">
      <c r="B39" s="47"/>
      <c r="C39" s="49"/>
      <c r="D39" s="48"/>
    </row>
    <row r="40" spans="1:48" hidden="1" x14ac:dyDescent="0.25">
      <c r="B40" s="47"/>
      <c r="C40" s="49"/>
      <c r="D40" s="48"/>
      <c r="E40" s="15" t="str">
        <f>IF(E9&gt;=E11+E18+E25+E32,"Вірно","Помилка")</f>
        <v>Вірно</v>
      </c>
      <c r="F40" s="15" t="str">
        <f>IF(F9&gt;=F11+F18+F25+F32,"Вірно","Помилка")</f>
        <v>Вірно</v>
      </c>
      <c r="G40" s="15" t="str">
        <f t="shared" ref="G40:Z40" si="80">IF(G9&gt;=G11+G18+G25+G32,"Вірно","Помилка")</f>
        <v>Вірно</v>
      </c>
      <c r="H40" s="15" t="str">
        <f t="shared" si="80"/>
        <v>Вірно</v>
      </c>
      <c r="I40" s="15" t="str">
        <f t="shared" si="80"/>
        <v>Вірно</v>
      </c>
      <c r="J40" s="15" t="str">
        <f t="shared" si="80"/>
        <v>Вірно</v>
      </c>
      <c r="K40" s="15" t="str">
        <f t="shared" si="80"/>
        <v>Вірно</v>
      </c>
      <c r="L40" s="15" t="str">
        <f t="shared" si="80"/>
        <v>Вірно</v>
      </c>
      <c r="M40" s="15" t="str">
        <f t="shared" si="80"/>
        <v>Вірно</v>
      </c>
      <c r="N40" s="15" t="str">
        <f t="shared" si="80"/>
        <v>Вірно</v>
      </c>
      <c r="O40" s="15" t="str">
        <f t="shared" si="80"/>
        <v>Вірно</v>
      </c>
      <c r="P40" s="15" t="str">
        <f t="shared" si="80"/>
        <v>Вірно</v>
      </c>
      <c r="Q40" s="15" t="str">
        <f t="shared" si="80"/>
        <v>Вірно</v>
      </c>
      <c r="R40" s="15" t="str">
        <f t="shared" si="80"/>
        <v>Вірно</v>
      </c>
      <c r="S40" s="15" t="str">
        <f t="shared" si="80"/>
        <v>Вірно</v>
      </c>
      <c r="T40" s="15" t="str">
        <f t="shared" si="80"/>
        <v>Вірно</v>
      </c>
      <c r="U40" s="15" t="str">
        <f t="shared" si="80"/>
        <v>Вірно</v>
      </c>
      <c r="V40" s="15" t="str">
        <f t="shared" si="80"/>
        <v>Вірно</v>
      </c>
      <c r="W40" s="15" t="str">
        <f t="shared" si="80"/>
        <v>Вірно</v>
      </c>
      <c r="X40" s="15" t="str">
        <f t="shared" si="80"/>
        <v>Вірно</v>
      </c>
      <c r="Y40" s="15" t="str">
        <f t="shared" si="80"/>
        <v>Вірно</v>
      </c>
      <c r="Z40" s="15" t="str">
        <f t="shared" si="80"/>
        <v>Вірно</v>
      </c>
    </row>
    <row r="41" spans="1:48" hidden="1" x14ac:dyDescent="0.25">
      <c r="B41" s="47"/>
      <c r="C41" s="48"/>
      <c r="D41" s="48"/>
      <c r="E41" s="15" t="str">
        <f>IF(E11&gt;=E13+E17,"Вірно","Помилка")</f>
        <v>Вірно</v>
      </c>
      <c r="F41" s="15" t="str">
        <f t="shared" ref="F41:Z41" si="81">IF(F11&gt;=F13+F17,"Вірно","Помилка")</f>
        <v>Вірно</v>
      </c>
      <c r="G41" s="15" t="str">
        <f t="shared" si="81"/>
        <v>Вірно</v>
      </c>
      <c r="H41" s="15" t="str">
        <f t="shared" si="81"/>
        <v>Вірно</v>
      </c>
      <c r="I41" s="15" t="str">
        <f t="shared" si="81"/>
        <v>Вірно</v>
      </c>
      <c r="J41" s="15" t="str">
        <f t="shared" si="81"/>
        <v>Вірно</v>
      </c>
      <c r="K41" s="15" t="str">
        <f t="shared" si="81"/>
        <v>Вірно</v>
      </c>
      <c r="L41" s="15" t="str">
        <f t="shared" si="81"/>
        <v>Вірно</v>
      </c>
      <c r="M41" s="15" t="str">
        <f t="shared" si="81"/>
        <v>Вірно</v>
      </c>
      <c r="N41" s="15" t="str">
        <f t="shared" si="81"/>
        <v>Вірно</v>
      </c>
      <c r="O41" s="15" t="str">
        <f t="shared" si="81"/>
        <v>Вірно</v>
      </c>
      <c r="P41" s="15" t="str">
        <f t="shared" si="81"/>
        <v>Вірно</v>
      </c>
      <c r="Q41" s="15" t="str">
        <f t="shared" si="81"/>
        <v>Вірно</v>
      </c>
      <c r="R41" s="15" t="str">
        <f t="shared" si="81"/>
        <v>Вірно</v>
      </c>
      <c r="S41" s="15" t="str">
        <f t="shared" si="81"/>
        <v>Вірно</v>
      </c>
      <c r="T41" s="15" t="str">
        <f t="shared" si="81"/>
        <v>Вірно</v>
      </c>
      <c r="U41" s="15" t="str">
        <f t="shared" si="81"/>
        <v>Вірно</v>
      </c>
      <c r="V41" s="15" t="str">
        <f t="shared" si="81"/>
        <v>Вірно</v>
      </c>
      <c r="W41" s="15" t="str">
        <f t="shared" si="81"/>
        <v>Вірно</v>
      </c>
      <c r="X41" s="15" t="str">
        <f t="shared" si="81"/>
        <v>Вірно</v>
      </c>
      <c r="Y41" s="15" t="str">
        <f t="shared" si="81"/>
        <v>Вірно</v>
      </c>
      <c r="Z41" s="15" t="str">
        <f t="shared" si="81"/>
        <v>Вірно</v>
      </c>
    </row>
    <row r="42" spans="1:48" hidden="1" x14ac:dyDescent="0.25">
      <c r="B42" s="47"/>
      <c r="C42" s="48"/>
      <c r="D42" s="48"/>
      <c r="E42" s="15" t="str">
        <f>IF(E13&gt;=E14+E15+E16,"Вірно","Помилка")</f>
        <v>Вірно</v>
      </c>
      <c r="F42" s="15" t="str">
        <f t="shared" ref="F42:Z42" si="82">IF(F13&gt;=F14+F15+F16,"Вірно","Помилка")</f>
        <v>Вірно</v>
      </c>
      <c r="G42" s="15" t="str">
        <f t="shared" si="82"/>
        <v>Вірно</v>
      </c>
      <c r="H42" s="15" t="str">
        <f t="shared" si="82"/>
        <v>Вірно</v>
      </c>
      <c r="I42" s="15" t="str">
        <f t="shared" si="82"/>
        <v>Вірно</v>
      </c>
      <c r="J42" s="15" t="str">
        <f t="shared" si="82"/>
        <v>Вірно</v>
      </c>
      <c r="K42" s="15" t="str">
        <f t="shared" si="82"/>
        <v>Вірно</v>
      </c>
      <c r="L42" s="15" t="str">
        <f t="shared" si="82"/>
        <v>Вірно</v>
      </c>
      <c r="M42" s="15" t="str">
        <f t="shared" si="82"/>
        <v>Вірно</v>
      </c>
      <c r="N42" s="15" t="str">
        <f t="shared" si="82"/>
        <v>Вірно</v>
      </c>
      <c r="O42" s="15" t="str">
        <f t="shared" si="82"/>
        <v>Вірно</v>
      </c>
      <c r="P42" s="15" t="str">
        <f t="shared" si="82"/>
        <v>Вірно</v>
      </c>
      <c r="Q42" s="15" t="str">
        <f t="shared" si="82"/>
        <v>Вірно</v>
      </c>
      <c r="R42" s="15" t="str">
        <f t="shared" si="82"/>
        <v>Вірно</v>
      </c>
      <c r="S42" s="15" t="str">
        <f t="shared" si="82"/>
        <v>Вірно</v>
      </c>
      <c r="T42" s="15" t="str">
        <f t="shared" si="82"/>
        <v>Вірно</v>
      </c>
      <c r="U42" s="15" t="str">
        <f t="shared" si="82"/>
        <v>Вірно</v>
      </c>
      <c r="V42" s="15" t="str">
        <f t="shared" si="82"/>
        <v>Вірно</v>
      </c>
      <c r="W42" s="15" t="str">
        <f t="shared" si="82"/>
        <v>Вірно</v>
      </c>
      <c r="X42" s="15" t="str">
        <f t="shared" si="82"/>
        <v>Вірно</v>
      </c>
      <c r="Y42" s="15" t="str">
        <f t="shared" si="82"/>
        <v>Вірно</v>
      </c>
      <c r="Z42" s="15" t="str">
        <f t="shared" si="82"/>
        <v>Вірно</v>
      </c>
    </row>
    <row r="43" spans="1:48" hidden="1" x14ac:dyDescent="0.25">
      <c r="B43" s="47"/>
      <c r="C43" s="48"/>
      <c r="D43" s="48"/>
      <c r="E43" s="15" t="str">
        <f>IF(E18&gt;=E20+E24,"Вірно","Помилка")</f>
        <v>Вірно</v>
      </c>
      <c r="F43" s="15" t="str">
        <f t="shared" ref="F43:Z43" si="83">IF(F18&gt;=F20+F24,"Вірно","Помилка")</f>
        <v>Вірно</v>
      </c>
      <c r="G43" s="15" t="str">
        <f t="shared" si="83"/>
        <v>Вірно</v>
      </c>
      <c r="H43" s="15" t="str">
        <f t="shared" si="83"/>
        <v>Вірно</v>
      </c>
      <c r="I43" s="15" t="str">
        <f t="shared" si="83"/>
        <v>Вірно</v>
      </c>
      <c r="J43" s="15" t="str">
        <f t="shared" si="83"/>
        <v>Вірно</v>
      </c>
      <c r="K43" s="15" t="str">
        <f t="shared" si="83"/>
        <v>Вірно</v>
      </c>
      <c r="L43" s="15" t="str">
        <f t="shared" si="83"/>
        <v>Вірно</v>
      </c>
      <c r="M43" s="15" t="str">
        <f t="shared" si="83"/>
        <v>Вірно</v>
      </c>
      <c r="N43" s="15" t="str">
        <f t="shared" si="83"/>
        <v>Вірно</v>
      </c>
      <c r="O43" s="15" t="str">
        <f t="shared" si="83"/>
        <v>Вірно</v>
      </c>
      <c r="P43" s="15" t="str">
        <f t="shared" si="83"/>
        <v>Вірно</v>
      </c>
      <c r="Q43" s="15" t="str">
        <f t="shared" si="83"/>
        <v>Вірно</v>
      </c>
      <c r="R43" s="15" t="str">
        <f t="shared" si="83"/>
        <v>Вірно</v>
      </c>
      <c r="S43" s="15" t="str">
        <f t="shared" si="83"/>
        <v>Вірно</v>
      </c>
      <c r="T43" s="15" t="str">
        <f t="shared" si="83"/>
        <v>Вірно</v>
      </c>
      <c r="U43" s="15" t="str">
        <f t="shared" si="83"/>
        <v>Вірно</v>
      </c>
      <c r="V43" s="15" t="str">
        <f t="shared" si="83"/>
        <v>Вірно</v>
      </c>
      <c r="W43" s="15" t="str">
        <f t="shared" si="83"/>
        <v>Вірно</v>
      </c>
      <c r="X43" s="15" t="str">
        <f t="shared" si="83"/>
        <v>Вірно</v>
      </c>
      <c r="Y43" s="15" t="str">
        <f t="shared" si="83"/>
        <v>Вірно</v>
      </c>
      <c r="Z43" s="15" t="str">
        <f t="shared" si="83"/>
        <v>Вірно</v>
      </c>
    </row>
    <row r="44" spans="1:48" hidden="1" x14ac:dyDescent="0.25">
      <c r="B44" s="47"/>
      <c r="C44" s="48"/>
      <c r="D44" s="48"/>
      <c r="E44" s="15" t="str">
        <f>IF(E20&gt;=E21+E22+E23,"Вірно","Помилка")</f>
        <v>Вірно</v>
      </c>
      <c r="F44" s="15" t="str">
        <f t="shared" ref="F44:Z44" si="84">IF(F20&gt;=F21+F22+F23,"Вірно","Помилка")</f>
        <v>Вірно</v>
      </c>
      <c r="G44" s="15" t="str">
        <f t="shared" si="84"/>
        <v>Вірно</v>
      </c>
      <c r="H44" s="15" t="str">
        <f t="shared" si="84"/>
        <v>Вірно</v>
      </c>
      <c r="I44" s="15" t="str">
        <f t="shared" si="84"/>
        <v>Вірно</v>
      </c>
      <c r="J44" s="15" t="str">
        <f t="shared" si="84"/>
        <v>Вірно</v>
      </c>
      <c r="K44" s="15" t="str">
        <f t="shared" si="84"/>
        <v>Вірно</v>
      </c>
      <c r="L44" s="15" t="str">
        <f t="shared" si="84"/>
        <v>Вірно</v>
      </c>
      <c r="M44" s="15" t="str">
        <f t="shared" si="84"/>
        <v>Вірно</v>
      </c>
      <c r="N44" s="15" t="str">
        <f t="shared" si="84"/>
        <v>Вірно</v>
      </c>
      <c r="O44" s="15" t="str">
        <f t="shared" si="84"/>
        <v>Вірно</v>
      </c>
      <c r="P44" s="15" t="str">
        <f t="shared" si="84"/>
        <v>Вірно</v>
      </c>
      <c r="Q44" s="15" t="str">
        <f t="shared" si="84"/>
        <v>Вірно</v>
      </c>
      <c r="R44" s="15" t="str">
        <f t="shared" si="84"/>
        <v>Вірно</v>
      </c>
      <c r="S44" s="15" t="str">
        <f t="shared" si="84"/>
        <v>Вірно</v>
      </c>
      <c r="T44" s="15" t="str">
        <f t="shared" si="84"/>
        <v>Вірно</v>
      </c>
      <c r="U44" s="15" t="str">
        <f t="shared" si="84"/>
        <v>Вірно</v>
      </c>
      <c r="V44" s="15" t="str">
        <f t="shared" si="84"/>
        <v>Вірно</v>
      </c>
      <c r="W44" s="15" t="str">
        <f t="shared" si="84"/>
        <v>Вірно</v>
      </c>
      <c r="X44" s="15" t="str">
        <f t="shared" si="84"/>
        <v>Вірно</v>
      </c>
      <c r="Y44" s="15" t="str">
        <f t="shared" si="84"/>
        <v>Вірно</v>
      </c>
      <c r="Z44" s="15" t="str">
        <f t="shared" si="84"/>
        <v>Вірно</v>
      </c>
    </row>
    <row r="45" spans="1:48" hidden="1" x14ac:dyDescent="0.25">
      <c r="B45" s="47"/>
      <c r="C45" s="49"/>
      <c r="D45" s="48"/>
      <c r="E45" s="15" t="str">
        <f>IF(E25&gt;=E27+E31,"Вірно","Помилка")</f>
        <v>Вірно</v>
      </c>
      <c r="F45" s="15" t="str">
        <f>IF(F25&gt;=F27+F31,"Вірно","Помилка")</f>
        <v>Вірно</v>
      </c>
      <c r="G45" s="15" t="str">
        <f t="shared" ref="G45:Z45" si="85">IF(G25&gt;=G27+G31,"Вірно","Помилка")</f>
        <v>Вірно</v>
      </c>
      <c r="H45" s="15" t="str">
        <f t="shared" si="85"/>
        <v>Вірно</v>
      </c>
      <c r="I45" s="15" t="str">
        <f t="shared" si="85"/>
        <v>Вірно</v>
      </c>
      <c r="J45" s="15" t="str">
        <f t="shared" si="85"/>
        <v>Вірно</v>
      </c>
      <c r="K45" s="15" t="str">
        <f t="shared" si="85"/>
        <v>Вірно</v>
      </c>
      <c r="L45" s="15" t="str">
        <f t="shared" si="85"/>
        <v>Вірно</v>
      </c>
      <c r="M45" s="15" t="str">
        <f t="shared" si="85"/>
        <v>Вірно</v>
      </c>
      <c r="N45" s="15" t="str">
        <f t="shared" si="85"/>
        <v>Вірно</v>
      </c>
      <c r="O45" s="15" t="str">
        <f t="shared" si="85"/>
        <v>Вірно</v>
      </c>
      <c r="P45" s="15" t="str">
        <f t="shared" si="85"/>
        <v>Вірно</v>
      </c>
      <c r="Q45" s="15" t="str">
        <f t="shared" si="85"/>
        <v>Вірно</v>
      </c>
      <c r="R45" s="15" t="str">
        <f t="shared" si="85"/>
        <v>Вірно</v>
      </c>
      <c r="S45" s="15" t="str">
        <f t="shared" si="85"/>
        <v>Вірно</v>
      </c>
      <c r="T45" s="15" t="str">
        <f t="shared" si="85"/>
        <v>Вірно</v>
      </c>
      <c r="U45" s="15" t="str">
        <f t="shared" si="85"/>
        <v>Вірно</v>
      </c>
      <c r="V45" s="15" t="str">
        <f t="shared" si="85"/>
        <v>Вірно</v>
      </c>
      <c r="W45" s="15" t="str">
        <f t="shared" si="85"/>
        <v>Вірно</v>
      </c>
      <c r="X45" s="15" t="str">
        <f t="shared" si="85"/>
        <v>Вірно</v>
      </c>
      <c r="Y45" s="15" t="str">
        <f t="shared" si="85"/>
        <v>Вірно</v>
      </c>
      <c r="Z45" s="15" t="str">
        <f t="shared" si="85"/>
        <v>Вірно</v>
      </c>
    </row>
    <row r="46" spans="1:48" hidden="1" x14ac:dyDescent="0.25">
      <c r="B46" s="47"/>
      <c r="C46" s="48"/>
      <c r="D46" s="48"/>
      <c r="E46" s="15" t="str">
        <f>IF(E27&gt;=E28+E29+E30,"Вірно","Помилка")</f>
        <v>Вірно</v>
      </c>
      <c r="F46" s="15" t="str">
        <f t="shared" ref="F46:Z46" si="86">IF(F27&gt;=F28+F29+F30,"Вірно","Помилка")</f>
        <v>Вірно</v>
      </c>
      <c r="G46" s="15" t="str">
        <f t="shared" si="86"/>
        <v>Вірно</v>
      </c>
      <c r="H46" s="15" t="str">
        <f t="shared" si="86"/>
        <v>Вірно</v>
      </c>
      <c r="I46" s="15" t="str">
        <f t="shared" si="86"/>
        <v>Вірно</v>
      </c>
      <c r="J46" s="15" t="str">
        <f t="shared" si="86"/>
        <v>Вірно</v>
      </c>
      <c r="K46" s="15" t="str">
        <f t="shared" si="86"/>
        <v>Вірно</v>
      </c>
      <c r="L46" s="15" t="str">
        <f t="shared" si="86"/>
        <v>Вірно</v>
      </c>
      <c r="M46" s="15" t="str">
        <f t="shared" si="86"/>
        <v>Вірно</v>
      </c>
      <c r="N46" s="15" t="str">
        <f t="shared" si="86"/>
        <v>Вірно</v>
      </c>
      <c r="O46" s="15" t="str">
        <f t="shared" si="86"/>
        <v>Вірно</v>
      </c>
      <c r="P46" s="15" t="str">
        <f t="shared" si="86"/>
        <v>Вірно</v>
      </c>
      <c r="Q46" s="15" t="str">
        <f t="shared" si="86"/>
        <v>Вірно</v>
      </c>
      <c r="R46" s="15" t="str">
        <f t="shared" si="86"/>
        <v>Вірно</v>
      </c>
      <c r="S46" s="15" t="str">
        <f t="shared" si="86"/>
        <v>Вірно</v>
      </c>
      <c r="T46" s="15" t="str">
        <f t="shared" si="86"/>
        <v>Вірно</v>
      </c>
      <c r="U46" s="15" t="str">
        <f t="shared" si="86"/>
        <v>Вірно</v>
      </c>
      <c r="V46" s="15" t="str">
        <f t="shared" si="86"/>
        <v>Вірно</v>
      </c>
      <c r="W46" s="15" t="str">
        <f t="shared" si="86"/>
        <v>Вірно</v>
      </c>
      <c r="X46" s="15" t="str">
        <f t="shared" si="86"/>
        <v>Вірно</v>
      </c>
      <c r="Y46" s="15" t="str">
        <f t="shared" si="86"/>
        <v>Вірно</v>
      </c>
      <c r="Z46" s="15" t="str">
        <f t="shared" si="86"/>
        <v>Вірно</v>
      </c>
    </row>
    <row r="47" spans="1:48" hidden="1" x14ac:dyDescent="0.25">
      <c r="B47" s="47"/>
      <c r="C47" s="48"/>
      <c r="D47" s="48"/>
      <c r="E47" s="15" t="str">
        <f>IF(E32&gt;=E34+E38,"Вірно","Помилка")</f>
        <v>Вірно</v>
      </c>
      <c r="F47" s="15" t="str">
        <f t="shared" ref="F47:Z47" si="87">IF(F32&gt;=F34+F38,"Вірно","Помилка")</f>
        <v>Вірно</v>
      </c>
      <c r="G47" s="15" t="str">
        <f t="shared" si="87"/>
        <v>Вірно</v>
      </c>
      <c r="H47" s="15" t="str">
        <f t="shared" si="87"/>
        <v>Вірно</v>
      </c>
      <c r="I47" s="15" t="str">
        <f t="shared" si="87"/>
        <v>Вірно</v>
      </c>
      <c r="J47" s="15" t="str">
        <f t="shared" si="87"/>
        <v>Вірно</v>
      </c>
      <c r="K47" s="15" t="str">
        <f t="shared" si="87"/>
        <v>Вірно</v>
      </c>
      <c r="L47" s="15" t="str">
        <f t="shared" si="87"/>
        <v>Вірно</v>
      </c>
      <c r="M47" s="15" t="str">
        <f t="shared" si="87"/>
        <v>Вірно</v>
      </c>
      <c r="N47" s="15" t="str">
        <f t="shared" si="87"/>
        <v>Вірно</v>
      </c>
      <c r="O47" s="15" t="str">
        <f t="shared" si="87"/>
        <v>Вірно</v>
      </c>
      <c r="P47" s="15" t="str">
        <f t="shared" si="87"/>
        <v>Вірно</v>
      </c>
      <c r="Q47" s="15" t="str">
        <f t="shared" si="87"/>
        <v>Вірно</v>
      </c>
      <c r="R47" s="15" t="str">
        <f t="shared" si="87"/>
        <v>Вірно</v>
      </c>
      <c r="S47" s="15" t="str">
        <f t="shared" si="87"/>
        <v>Вірно</v>
      </c>
      <c r="T47" s="15" t="str">
        <f t="shared" si="87"/>
        <v>Вірно</v>
      </c>
      <c r="U47" s="15" t="str">
        <f t="shared" si="87"/>
        <v>Вірно</v>
      </c>
      <c r="V47" s="15" t="str">
        <f t="shared" si="87"/>
        <v>Вірно</v>
      </c>
      <c r="W47" s="15" t="str">
        <f t="shared" si="87"/>
        <v>Вірно</v>
      </c>
      <c r="X47" s="15" t="str">
        <f t="shared" si="87"/>
        <v>Вірно</v>
      </c>
      <c r="Y47" s="15" t="str">
        <f t="shared" si="87"/>
        <v>Вірно</v>
      </c>
      <c r="Z47" s="15" t="str">
        <f t="shared" si="87"/>
        <v>Вірно</v>
      </c>
    </row>
    <row r="48" spans="1:48" hidden="1" x14ac:dyDescent="0.25">
      <c r="B48" s="47"/>
      <c r="C48" s="48"/>
      <c r="D48" s="48"/>
      <c r="E48" s="15" t="str">
        <f>IF(E34&gt;=E35+E36+E37,"Вірно","Помилка")</f>
        <v>Вірно</v>
      </c>
      <c r="F48" s="15" t="str">
        <f t="shared" ref="F48:Z48" si="88">IF(F34&gt;=F35+F36+F37,"Вірно","Помилка")</f>
        <v>Вірно</v>
      </c>
      <c r="G48" s="15" t="str">
        <f t="shared" si="88"/>
        <v>Вірно</v>
      </c>
      <c r="H48" s="15" t="str">
        <f t="shared" si="88"/>
        <v>Вірно</v>
      </c>
      <c r="I48" s="15" t="str">
        <f t="shared" si="88"/>
        <v>Вірно</v>
      </c>
      <c r="J48" s="15" t="str">
        <f t="shared" si="88"/>
        <v>Вірно</v>
      </c>
      <c r="K48" s="15" t="str">
        <f t="shared" si="88"/>
        <v>Вірно</v>
      </c>
      <c r="L48" s="15" t="str">
        <f t="shared" si="88"/>
        <v>Вірно</v>
      </c>
      <c r="M48" s="15" t="str">
        <f t="shared" si="88"/>
        <v>Вірно</v>
      </c>
      <c r="N48" s="15" t="str">
        <f t="shared" si="88"/>
        <v>Вірно</v>
      </c>
      <c r="O48" s="15" t="str">
        <f t="shared" si="88"/>
        <v>Вірно</v>
      </c>
      <c r="P48" s="15" t="str">
        <f t="shared" si="88"/>
        <v>Вірно</v>
      </c>
      <c r="Q48" s="15" t="str">
        <f t="shared" si="88"/>
        <v>Вірно</v>
      </c>
      <c r="R48" s="15" t="str">
        <f t="shared" si="88"/>
        <v>Вірно</v>
      </c>
      <c r="S48" s="15" t="str">
        <f t="shared" si="88"/>
        <v>Вірно</v>
      </c>
      <c r="T48" s="15" t="str">
        <f t="shared" si="88"/>
        <v>Вірно</v>
      </c>
      <c r="U48" s="15" t="str">
        <f t="shared" si="88"/>
        <v>Вірно</v>
      </c>
      <c r="V48" s="15" t="str">
        <f t="shared" si="88"/>
        <v>Вірно</v>
      </c>
      <c r="W48" s="15" t="str">
        <f t="shared" si="88"/>
        <v>Вірно</v>
      </c>
      <c r="X48" s="15" t="str">
        <f t="shared" si="88"/>
        <v>Вірно</v>
      </c>
      <c r="Y48" s="15" t="str">
        <f t="shared" si="88"/>
        <v>Вірно</v>
      </c>
      <c r="Z48" s="15" t="str">
        <f t="shared" si="88"/>
        <v>Вірно</v>
      </c>
    </row>
    <row r="49" spans="2:4" x14ac:dyDescent="0.25">
      <c r="B49" s="47"/>
      <c r="C49" s="48"/>
      <c r="D49" s="48"/>
    </row>
    <row r="50" spans="2:4" x14ac:dyDescent="0.25">
      <c r="B50" s="47"/>
      <c r="C50" s="49"/>
      <c r="D50" s="48"/>
    </row>
    <row r="51" spans="2:4" x14ac:dyDescent="0.25">
      <c r="B51" s="47"/>
      <c r="C51" s="49"/>
      <c r="D51" s="48"/>
    </row>
    <row r="52" spans="2:4" x14ac:dyDescent="0.25">
      <c r="B52" s="47"/>
      <c r="C52" s="49"/>
      <c r="D52" s="48"/>
    </row>
    <row r="53" spans="2:4" x14ac:dyDescent="0.25">
      <c r="B53" s="47"/>
      <c r="C53" s="50"/>
      <c r="D53" s="48"/>
    </row>
    <row r="54" spans="2:4" x14ac:dyDescent="0.25">
      <c r="B54" s="47"/>
      <c r="C54" s="48"/>
      <c r="D54" s="48"/>
    </row>
    <row r="55" spans="2:4" x14ac:dyDescent="0.25">
      <c r="B55" s="47"/>
      <c r="C55" s="49"/>
      <c r="D55" s="48"/>
    </row>
    <row r="56" spans="2:4" x14ac:dyDescent="0.25">
      <c r="B56" s="47"/>
      <c r="C56" s="49"/>
      <c r="D56" s="48"/>
    </row>
    <row r="57" spans="2:4" x14ac:dyDescent="0.25">
      <c r="B57" s="47"/>
      <c r="C57" s="48"/>
      <c r="D57" s="48"/>
    </row>
    <row r="58" spans="2:4" x14ac:dyDescent="0.25">
      <c r="B58" s="47"/>
      <c r="C58" s="48"/>
      <c r="D58" s="48"/>
    </row>
    <row r="59" spans="2:4" x14ac:dyDescent="0.25">
      <c r="B59" s="47"/>
      <c r="C59" s="48"/>
      <c r="D59" s="48"/>
    </row>
    <row r="60" spans="2:4" x14ac:dyDescent="0.25">
      <c r="B60" s="47"/>
      <c r="C60" s="48"/>
      <c r="D60" s="48"/>
    </row>
    <row r="61" spans="2:4" x14ac:dyDescent="0.25">
      <c r="B61" s="47"/>
      <c r="C61" s="48"/>
      <c r="D61" s="48"/>
    </row>
    <row r="62" spans="2:4" x14ac:dyDescent="0.25">
      <c r="B62" s="47"/>
      <c r="C62" s="48"/>
      <c r="D62" s="48"/>
    </row>
    <row r="63" spans="2:4" x14ac:dyDescent="0.25">
      <c r="B63" s="47"/>
      <c r="C63" s="48"/>
      <c r="D63" s="48"/>
    </row>
    <row r="64" spans="2:4" x14ac:dyDescent="0.25">
      <c r="B64" s="47"/>
      <c r="C64" s="48"/>
      <c r="D64" s="48"/>
    </row>
    <row r="65" spans="2:4" x14ac:dyDescent="0.25">
      <c r="B65" s="47"/>
      <c r="C65" s="48"/>
      <c r="D65" s="48"/>
    </row>
    <row r="66" spans="2:4" x14ac:dyDescent="0.25">
      <c r="B66" s="47"/>
      <c r="C66" s="48"/>
      <c r="D66" s="48"/>
    </row>
    <row r="67" spans="2:4" x14ac:dyDescent="0.25">
      <c r="B67" s="47"/>
      <c r="C67" s="48"/>
      <c r="D67" s="48"/>
    </row>
    <row r="68" spans="2:4" x14ac:dyDescent="0.25">
      <c r="B68" s="47"/>
      <c r="C68" s="49"/>
      <c r="D68" s="48"/>
    </row>
    <row r="69" spans="2:4" x14ac:dyDescent="0.25">
      <c r="B69" s="47"/>
      <c r="C69" s="48"/>
      <c r="D69" s="48"/>
    </row>
    <row r="70" spans="2:4" x14ac:dyDescent="0.25">
      <c r="B70" s="47"/>
      <c r="C70" s="49"/>
      <c r="D70" s="48"/>
    </row>
    <row r="71" spans="2:4" x14ac:dyDescent="0.25">
      <c r="B71" s="47"/>
      <c r="C71" s="48"/>
      <c r="D71" s="48"/>
    </row>
    <row r="72" spans="2:4" x14ac:dyDescent="0.25">
      <c r="B72" s="47"/>
      <c r="C72" s="48"/>
      <c r="D72" s="48"/>
    </row>
    <row r="73" spans="2:4" x14ac:dyDescent="0.25">
      <c r="B73" s="47"/>
      <c r="C73" s="49"/>
      <c r="D73" s="48"/>
    </row>
    <row r="74" spans="2:4" x14ac:dyDescent="0.25">
      <c r="B74" s="47"/>
      <c r="C74" s="49"/>
      <c r="D74" s="48"/>
    </row>
    <row r="75" spans="2:4" x14ac:dyDescent="0.25">
      <c r="B75" s="47"/>
      <c r="C75" s="48"/>
      <c r="D75" s="48"/>
    </row>
    <row r="76" spans="2:4" x14ac:dyDescent="0.25">
      <c r="B76" s="47"/>
      <c r="C76" s="48"/>
      <c r="D76" s="48"/>
    </row>
    <row r="77" spans="2:4" x14ac:dyDescent="0.25">
      <c r="B77" s="47"/>
      <c r="C77" s="48"/>
      <c r="D77" s="48"/>
    </row>
    <row r="78" spans="2:4" x14ac:dyDescent="0.25">
      <c r="B78" s="47"/>
      <c r="C78" s="48"/>
      <c r="D78" s="48"/>
    </row>
    <row r="79" spans="2:4" x14ac:dyDescent="0.25">
      <c r="B79" s="47"/>
      <c r="C79" s="49"/>
      <c r="D79" s="48"/>
    </row>
    <row r="80" spans="2:4" x14ac:dyDescent="0.25">
      <c r="B80" s="47"/>
      <c r="C80" s="48"/>
      <c r="D80" s="48"/>
    </row>
    <row r="81" spans="2:4" x14ac:dyDescent="0.25">
      <c r="B81" s="47"/>
      <c r="C81" s="48"/>
      <c r="D81" s="48"/>
    </row>
    <row r="82" spans="2:4" x14ac:dyDescent="0.25">
      <c r="B82" s="47"/>
      <c r="C82" s="48"/>
      <c r="D82" s="48"/>
    </row>
    <row r="83" spans="2:4" x14ac:dyDescent="0.25">
      <c r="B83" s="47"/>
      <c r="C83" s="48"/>
      <c r="D83" s="48"/>
    </row>
    <row r="84" spans="2:4" x14ac:dyDescent="0.25">
      <c r="B84" s="47"/>
      <c r="C84" s="49"/>
      <c r="D84" s="48"/>
    </row>
    <row r="85" spans="2:4" x14ac:dyDescent="0.25">
      <c r="B85" s="47"/>
      <c r="C85" s="49"/>
      <c r="D85" s="48"/>
    </row>
    <row r="86" spans="2:4" x14ac:dyDescent="0.25">
      <c r="B86" s="47"/>
      <c r="C86" s="49"/>
      <c r="D86" s="48"/>
    </row>
    <row r="87" spans="2:4" x14ac:dyDescent="0.25">
      <c r="B87" s="47"/>
      <c r="C87" s="50"/>
      <c r="D87" s="48"/>
    </row>
    <row r="88" spans="2:4" x14ac:dyDescent="0.25">
      <c r="B88" s="47"/>
      <c r="C88" s="50"/>
      <c r="D88" s="48"/>
    </row>
    <row r="89" spans="2:4" x14ac:dyDescent="0.25">
      <c r="B89" s="47"/>
      <c r="C89" s="48"/>
      <c r="D89" s="48"/>
    </row>
    <row r="90" spans="2:4" x14ac:dyDescent="0.25">
      <c r="B90" s="47"/>
      <c r="C90" s="49"/>
      <c r="D90" s="48"/>
    </row>
    <row r="91" spans="2:4" x14ac:dyDescent="0.25">
      <c r="B91" s="47"/>
      <c r="C91" s="49"/>
      <c r="D91" s="48"/>
    </row>
    <row r="92" spans="2:4" x14ac:dyDescent="0.25">
      <c r="B92" s="47"/>
      <c r="C92" s="48"/>
      <c r="D92" s="48"/>
    </row>
    <row r="93" spans="2:4" x14ac:dyDescent="0.25">
      <c r="B93" s="47"/>
      <c r="C93" s="48"/>
      <c r="D93" s="48"/>
    </row>
    <row r="94" spans="2:4" x14ac:dyDescent="0.25">
      <c r="B94" s="47"/>
      <c r="C94" s="48"/>
      <c r="D94" s="48"/>
    </row>
    <row r="95" spans="2:4" x14ac:dyDescent="0.25">
      <c r="B95" s="47"/>
      <c r="C95" s="48"/>
      <c r="D95" s="48"/>
    </row>
    <row r="96" spans="2:4" x14ac:dyDescent="0.25">
      <c r="B96" s="47"/>
      <c r="C96" s="48"/>
      <c r="D96" s="48"/>
    </row>
    <row r="97" spans="2:4" x14ac:dyDescent="0.25">
      <c r="B97" s="47"/>
      <c r="C97" s="48"/>
      <c r="D97" s="48"/>
    </row>
    <row r="98" spans="2:4" x14ac:dyDescent="0.25">
      <c r="B98" s="47"/>
      <c r="C98" s="48"/>
      <c r="D98" s="48"/>
    </row>
    <row r="99" spans="2:4" x14ac:dyDescent="0.25">
      <c r="B99" s="47"/>
      <c r="C99" s="48"/>
      <c r="D99" s="48"/>
    </row>
    <row r="100" spans="2:4" x14ac:dyDescent="0.25">
      <c r="B100" s="47"/>
      <c r="C100" s="48"/>
      <c r="D100" s="48"/>
    </row>
    <row r="101" spans="2:4" x14ac:dyDescent="0.25">
      <c r="B101" s="47"/>
      <c r="C101" s="48"/>
      <c r="D101" s="48"/>
    </row>
    <row r="102" spans="2:4" x14ac:dyDescent="0.25">
      <c r="B102" s="47"/>
      <c r="C102" s="48"/>
      <c r="D102" s="48"/>
    </row>
    <row r="103" spans="2:4" x14ac:dyDescent="0.25">
      <c r="B103" s="47"/>
      <c r="C103" s="48"/>
      <c r="D103" s="48"/>
    </row>
    <row r="104" spans="2:4" x14ac:dyDescent="0.25">
      <c r="B104" s="47"/>
      <c r="C104" s="49"/>
      <c r="D104" s="48"/>
    </row>
    <row r="105" spans="2:4" x14ac:dyDescent="0.25">
      <c r="B105" s="47"/>
      <c r="C105" s="48"/>
      <c r="D105" s="48"/>
    </row>
    <row r="106" spans="2:4" x14ac:dyDescent="0.25">
      <c r="B106" s="47"/>
      <c r="C106" s="49"/>
      <c r="D106" s="48"/>
    </row>
    <row r="107" spans="2:4" x14ac:dyDescent="0.25">
      <c r="B107" s="47"/>
      <c r="C107" s="48"/>
      <c r="D107" s="48"/>
    </row>
    <row r="108" spans="2:4" x14ac:dyDescent="0.25">
      <c r="B108" s="47"/>
      <c r="C108" s="48"/>
      <c r="D108" s="48"/>
    </row>
    <row r="109" spans="2:4" x14ac:dyDescent="0.25">
      <c r="B109" s="47"/>
      <c r="C109" s="49"/>
      <c r="D109" s="48"/>
    </row>
    <row r="110" spans="2:4" x14ac:dyDescent="0.25">
      <c r="B110" s="47"/>
      <c r="C110" s="49"/>
      <c r="D110" s="48"/>
    </row>
    <row r="111" spans="2:4" x14ac:dyDescent="0.25">
      <c r="B111" s="47"/>
      <c r="C111" s="48"/>
      <c r="D111" s="48"/>
    </row>
    <row r="112" spans="2:4" x14ac:dyDescent="0.25">
      <c r="B112" s="47"/>
      <c r="C112" s="48"/>
      <c r="D112" s="48"/>
    </row>
    <row r="113" spans="2:4" x14ac:dyDescent="0.25">
      <c r="B113" s="47"/>
      <c r="C113" s="48"/>
      <c r="D113" s="48"/>
    </row>
    <row r="114" spans="2:4" x14ac:dyDescent="0.25">
      <c r="B114" s="47"/>
      <c r="C114" s="48"/>
      <c r="D114" s="48"/>
    </row>
    <row r="115" spans="2:4" x14ac:dyDescent="0.25">
      <c r="B115" s="47"/>
      <c r="C115" s="49"/>
      <c r="D115" s="48"/>
    </row>
    <row r="116" spans="2:4" x14ac:dyDescent="0.25">
      <c r="B116" s="47"/>
      <c r="C116" s="48"/>
      <c r="D116" s="48"/>
    </row>
    <row r="117" spans="2:4" x14ac:dyDescent="0.25">
      <c r="B117" s="47"/>
      <c r="C117" s="48"/>
      <c r="D117" s="48"/>
    </row>
    <row r="118" spans="2:4" x14ac:dyDescent="0.25">
      <c r="B118" s="47"/>
      <c r="C118" s="48"/>
      <c r="D118" s="48"/>
    </row>
    <row r="119" spans="2:4" x14ac:dyDescent="0.25">
      <c r="B119" s="47"/>
      <c r="C119" s="48"/>
      <c r="D119" s="48"/>
    </row>
    <row r="120" spans="2:4" x14ac:dyDescent="0.25">
      <c r="B120" s="47"/>
      <c r="C120" s="49"/>
      <c r="D120" s="48"/>
    </row>
    <row r="121" spans="2:4" x14ac:dyDescent="0.25">
      <c r="B121" s="47"/>
      <c r="C121" s="49"/>
      <c r="D121" s="48"/>
    </row>
    <row r="122" spans="2:4" x14ac:dyDescent="0.25">
      <c r="B122" s="47"/>
      <c r="C122" s="50"/>
      <c r="D122" s="48"/>
    </row>
    <row r="123" spans="2:4" x14ac:dyDescent="0.25">
      <c r="B123" s="47"/>
      <c r="C123" s="48"/>
      <c r="D123" s="48"/>
    </row>
    <row r="124" spans="2:4" x14ac:dyDescent="0.25">
      <c r="B124" s="47"/>
      <c r="C124" s="49"/>
      <c r="D124" s="48"/>
    </row>
    <row r="125" spans="2:4" x14ac:dyDescent="0.25">
      <c r="B125" s="47"/>
      <c r="C125" s="49"/>
      <c r="D125" s="48"/>
    </row>
    <row r="126" spans="2:4" x14ac:dyDescent="0.25">
      <c r="B126" s="47"/>
      <c r="C126" s="48"/>
      <c r="D126" s="48"/>
    </row>
    <row r="127" spans="2:4" x14ac:dyDescent="0.25">
      <c r="B127" s="47"/>
      <c r="C127" s="48"/>
      <c r="D127" s="48"/>
    </row>
    <row r="128" spans="2:4" x14ac:dyDescent="0.25">
      <c r="B128" s="47"/>
      <c r="C128" s="48"/>
      <c r="D128" s="48"/>
    </row>
    <row r="129" spans="2:4" x14ac:dyDescent="0.25">
      <c r="B129" s="47"/>
      <c r="C129" s="48"/>
      <c r="D129" s="48"/>
    </row>
    <row r="130" spans="2:4" x14ac:dyDescent="0.25">
      <c r="B130" s="47"/>
      <c r="C130" s="48"/>
      <c r="D130" s="48"/>
    </row>
    <row r="131" spans="2:4" x14ac:dyDescent="0.25">
      <c r="B131" s="47"/>
      <c r="C131" s="48"/>
      <c r="D131" s="48"/>
    </row>
    <row r="132" spans="2:4" x14ac:dyDescent="0.25">
      <c r="B132" s="47"/>
      <c r="C132" s="48"/>
      <c r="D132" s="48"/>
    </row>
    <row r="133" spans="2:4" x14ac:dyDescent="0.25">
      <c r="B133" s="47"/>
      <c r="C133" s="48"/>
      <c r="D133" s="48"/>
    </row>
    <row r="134" spans="2:4" x14ac:dyDescent="0.25">
      <c r="B134" s="47"/>
      <c r="C134" s="48"/>
      <c r="D134" s="48"/>
    </row>
    <row r="135" spans="2:4" x14ac:dyDescent="0.25">
      <c r="B135" s="47"/>
      <c r="C135" s="48"/>
      <c r="D135" s="48"/>
    </row>
    <row r="136" spans="2:4" x14ac:dyDescent="0.25">
      <c r="B136" s="47"/>
      <c r="C136" s="48"/>
      <c r="D136" s="48"/>
    </row>
    <row r="137" spans="2:4" x14ac:dyDescent="0.25">
      <c r="B137" s="47"/>
      <c r="C137" s="49"/>
      <c r="D137" s="48"/>
    </row>
    <row r="138" spans="2:4" x14ac:dyDescent="0.25">
      <c r="B138" s="47"/>
      <c r="C138" s="48"/>
      <c r="D138" s="48"/>
    </row>
    <row r="139" spans="2:4" x14ac:dyDescent="0.25">
      <c r="B139" s="47"/>
      <c r="C139" s="49"/>
      <c r="D139" s="48"/>
    </row>
    <row r="140" spans="2:4" x14ac:dyDescent="0.25">
      <c r="B140" s="47"/>
      <c r="C140" s="48"/>
      <c r="D140" s="48"/>
    </row>
    <row r="141" spans="2:4" x14ac:dyDescent="0.25">
      <c r="B141" s="47"/>
      <c r="C141" s="48"/>
      <c r="D141" s="48"/>
    </row>
    <row r="142" spans="2:4" x14ac:dyDescent="0.25">
      <c r="B142" s="47"/>
      <c r="C142" s="49"/>
      <c r="D142" s="48"/>
    </row>
    <row r="143" spans="2:4" x14ac:dyDescent="0.25">
      <c r="B143" s="47"/>
      <c r="C143" s="49"/>
      <c r="D143" s="48"/>
    </row>
    <row r="144" spans="2:4" x14ac:dyDescent="0.25">
      <c r="B144" s="47"/>
      <c r="C144" s="48"/>
      <c r="D144" s="48"/>
    </row>
    <row r="145" spans="2:4" x14ac:dyDescent="0.25">
      <c r="B145" s="47"/>
      <c r="C145" s="48"/>
      <c r="D145" s="48"/>
    </row>
    <row r="146" spans="2:4" x14ac:dyDescent="0.25">
      <c r="B146" s="47"/>
      <c r="C146" s="48"/>
      <c r="D146" s="48"/>
    </row>
    <row r="147" spans="2:4" x14ac:dyDescent="0.25">
      <c r="B147" s="47"/>
      <c r="C147" s="48"/>
      <c r="D147" s="48"/>
    </row>
    <row r="148" spans="2:4" x14ac:dyDescent="0.25">
      <c r="B148" s="47"/>
      <c r="C148" s="49"/>
      <c r="D148" s="48"/>
    </row>
    <row r="149" spans="2:4" x14ac:dyDescent="0.25">
      <c r="B149" s="47"/>
      <c r="C149" s="48"/>
      <c r="D149" s="48"/>
    </row>
    <row r="150" spans="2:4" x14ac:dyDescent="0.25">
      <c r="B150" s="47"/>
      <c r="C150" s="48"/>
      <c r="D150" s="48"/>
    </row>
    <row r="151" spans="2:4" x14ac:dyDescent="0.25">
      <c r="B151" s="47"/>
      <c r="C151" s="48"/>
      <c r="D151" s="48"/>
    </row>
    <row r="152" spans="2:4" x14ac:dyDescent="0.25">
      <c r="B152" s="47"/>
      <c r="C152" s="48"/>
      <c r="D152" s="48"/>
    </row>
    <row r="153" spans="2:4" x14ac:dyDescent="0.25">
      <c r="B153" s="47"/>
      <c r="C153" s="49"/>
      <c r="D153" s="48"/>
    </row>
    <row r="154" spans="2:4" x14ac:dyDescent="0.25">
      <c r="B154" s="47"/>
      <c r="C154" s="49"/>
      <c r="D154" s="48"/>
    </row>
    <row r="155" spans="2:4" x14ac:dyDescent="0.25">
      <c r="B155" s="51"/>
      <c r="C155" s="52"/>
      <c r="D155" s="52"/>
    </row>
    <row r="156" spans="2:4" x14ac:dyDescent="0.25">
      <c r="B156" s="51"/>
      <c r="C156" s="52"/>
      <c r="D156" s="52"/>
    </row>
    <row r="157" spans="2:4" x14ac:dyDescent="0.25">
      <c r="B157" s="47"/>
      <c r="C157" s="48"/>
      <c r="D157" s="48"/>
    </row>
    <row r="158" spans="2:4" x14ac:dyDescent="0.25">
      <c r="B158" s="47"/>
      <c r="C158" s="50"/>
      <c r="D158" s="48"/>
    </row>
    <row r="159" spans="2:4" x14ac:dyDescent="0.25">
      <c r="B159" s="47"/>
      <c r="C159" s="50"/>
      <c r="D159" s="48"/>
    </row>
    <row r="160" spans="2:4" x14ac:dyDescent="0.25">
      <c r="B160" s="47"/>
      <c r="C160" s="50"/>
      <c r="D160" s="48"/>
    </row>
    <row r="161" spans="2:4" x14ac:dyDescent="0.25">
      <c r="B161" s="47"/>
      <c r="C161" s="50"/>
      <c r="D161" s="48"/>
    </row>
    <row r="162" spans="2:4" x14ac:dyDescent="0.25">
      <c r="B162" s="51"/>
      <c r="C162" s="52"/>
      <c r="D162" s="52"/>
    </row>
    <row r="163" spans="2:4" x14ac:dyDescent="0.25">
      <c r="B163" s="51"/>
      <c r="C163" s="52"/>
      <c r="D163" s="52"/>
    </row>
    <row r="164" spans="2:4" x14ac:dyDescent="0.25">
      <c r="B164" s="47"/>
      <c r="C164" s="48"/>
      <c r="D164" s="48"/>
    </row>
    <row r="165" spans="2:4" x14ac:dyDescent="0.25">
      <c r="B165" s="47"/>
      <c r="C165" s="50"/>
      <c r="D165" s="48"/>
    </row>
    <row r="166" spans="2:4" x14ac:dyDescent="0.25">
      <c r="B166" s="47"/>
      <c r="C166" s="50"/>
      <c r="D166" s="48"/>
    </row>
    <row r="167" spans="2:4" x14ac:dyDescent="0.25">
      <c r="B167" s="47"/>
      <c r="C167" s="50"/>
      <c r="D167" s="48"/>
    </row>
    <row r="168" spans="2:4" x14ac:dyDescent="0.25">
      <c r="B168" s="47"/>
      <c r="C168" s="50"/>
      <c r="D168" s="48"/>
    </row>
    <row r="169" spans="2:4" x14ac:dyDescent="0.25">
      <c r="B169" s="51"/>
      <c r="C169" s="52"/>
      <c r="D169" s="52"/>
    </row>
    <row r="170" spans="2:4" x14ac:dyDescent="0.25">
      <c r="B170" s="47"/>
      <c r="C170" s="48"/>
      <c r="D170" s="48"/>
    </row>
    <row r="171" spans="2:4" x14ac:dyDescent="0.25">
      <c r="B171" s="47"/>
      <c r="C171" s="50"/>
      <c r="D171" s="48"/>
    </row>
    <row r="172" spans="2:4" x14ac:dyDescent="0.25">
      <c r="B172" s="47"/>
      <c r="C172" s="50"/>
      <c r="D172" s="48"/>
    </row>
    <row r="173" spans="2:4" x14ac:dyDescent="0.25">
      <c r="B173" s="47"/>
      <c r="C173" s="50"/>
      <c r="D173" s="48"/>
    </row>
    <row r="174" spans="2:4" x14ac:dyDescent="0.25">
      <c r="B174" s="47"/>
      <c r="C174" s="48"/>
      <c r="D174" s="48"/>
    </row>
    <row r="175" spans="2:4" x14ac:dyDescent="0.25">
      <c r="B175" s="47"/>
      <c r="C175" s="49"/>
      <c r="D175" s="48"/>
    </row>
    <row r="176" spans="2:4" x14ac:dyDescent="0.25">
      <c r="B176" s="47"/>
      <c r="C176" s="49"/>
      <c r="D176" s="48"/>
    </row>
    <row r="177" spans="2:4" x14ac:dyDescent="0.25">
      <c r="B177" s="47"/>
      <c r="C177" s="49"/>
      <c r="D177" s="48"/>
    </row>
    <row r="178" spans="2:4" x14ac:dyDescent="0.25">
      <c r="B178" s="47"/>
      <c r="C178" s="49"/>
      <c r="D178" s="48"/>
    </row>
    <row r="179" spans="2:4" x14ac:dyDescent="0.25">
      <c r="B179" s="51"/>
      <c r="C179" s="52"/>
      <c r="D179" s="52"/>
    </row>
    <row r="180" spans="2:4" x14ac:dyDescent="0.25">
      <c r="B180" s="51"/>
      <c r="C180" s="52"/>
      <c r="D180" s="52"/>
    </row>
    <row r="181" spans="2:4" x14ac:dyDescent="0.25">
      <c r="B181" s="51"/>
      <c r="C181" s="52"/>
      <c r="D181" s="52"/>
    </row>
    <row r="182" spans="2:4" x14ac:dyDescent="0.25">
      <c r="B182" s="47"/>
      <c r="C182" s="50"/>
      <c r="D182" s="48"/>
    </row>
    <row r="183" spans="2:4" x14ac:dyDescent="0.25">
      <c r="B183" s="47"/>
      <c r="C183" s="50"/>
      <c r="D183" s="48"/>
    </row>
    <row r="184" spans="2:4" x14ac:dyDescent="0.25">
      <c r="B184" s="51"/>
      <c r="C184" s="52"/>
      <c r="D184" s="52"/>
    </row>
    <row r="185" spans="2:4" x14ac:dyDescent="0.25">
      <c r="B185" s="47"/>
      <c r="C185" s="50"/>
      <c r="D185" s="48"/>
    </row>
    <row r="186" spans="2:4" x14ac:dyDescent="0.25">
      <c r="B186" s="47"/>
      <c r="C186" s="50"/>
      <c r="D186" s="48"/>
    </row>
    <row r="187" spans="2:4" x14ac:dyDescent="0.25">
      <c r="B187" s="51"/>
      <c r="C187" s="52"/>
      <c r="D187" s="52"/>
    </row>
    <row r="188" spans="2:4" x14ac:dyDescent="0.25">
      <c r="B188" s="47"/>
      <c r="C188" s="48"/>
      <c r="D188" s="48"/>
    </row>
    <row r="189" spans="2:4" x14ac:dyDescent="0.25">
      <c r="B189" s="47"/>
      <c r="C189" s="50"/>
      <c r="D189" s="48"/>
    </row>
    <row r="190" spans="2:4" x14ac:dyDescent="0.25">
      <c r="B190" s="47"/>
      <c r="C190" s="50"/>
      <c r="D190" s="48"/>
    </row>
    <row r="191" spans="2:4" x14ac:dyDescent="0.25">
      <c r="B191" s="51"/>
      <c r="C191" s="52"/>
      <c r="D191" s="52"/>
    </row>
    <row r="192" spans="2:4" x14ac:dyDescent="0.25">
      <c r="B192" s="47"/>
      <c r="C192" s="48"/>
      <c r="D192" s="48"/>
    </row>
    <row r="193" spans="2:4" x14ac:dyDescent="0.25">
      <c r="B193" s="47"/>
      <c r="C193" s="50"/>
      <c r="D193" s="48"/>
    </row>
    <row r="194" spans="2:4" x14ac:dyDescent="0.25">
      <c r="B194" s="47"/>
      <c r="C194" s="50"/>
      <c r="D194" s="48"/>
    </row>
    <row r="195" spans="2:4" x14ac:dyDescent="0.25">
      <c r="B195" s="47"/>
      <c r="C195" s="50"/>
      <c r="D195" s="48"/>
    </row>
    <row r="196" spans="2:4" x14ac:dyDescent="0.25">
      <c r="B196" s="47"/>
      <c r="C196" s="50"/>
      <c r="D196" s="48"/>
    </row>
    <row r="197" spans="2:4" x14ac:dyDescent="0.25">
      <c r="B197" s="47"/>
      <c r="C197" s="48"/>
      <c r="D197" s="48"/>
    </row>
    <row r="198" spans="2:4" x14ac:dyDescent="0.25">
      <c r="B198" s="47"/>
      <c r="C198" s="49"/>
      <c r="D198" s="48"/>
    </row>
    <row r="199" spans="2:4" x14ac:dyDescent="0.25">
      <c r="B199" s="47"/>
      <c r="C199" s="49"/>
      <c r="D199" s="48"/>
    </row>
    <row r="200" spans="2:4" x14ac:dyDescent="0.25">
      <c r="B200" s="47"/>
      <c r="C200" s="49"/>
      <c r="D200" s="48"/>
    </row>
    <row r="201" spans="2:4" x14ac:dyDescent="0.25">
      <c r="B201" s="47"/>
      <c r="C201" s="49"/>
      <c r="D201" s="48"/>
    </row>
    <row r="202" spans="2:4" x14ac:dyDescent="0.25">
      <c r="B202" s="47"/>
      <c r="C202" s="49"/>
      <c r="D202" s="48"/>
    </row>
    <row r="203" spans="2:4" x14ac:dyDescent="0.25">
      <c r="B203" s="47"/>
      <c r="C203" s="49"/>
      <c r="D203" s="48"/>
    </row>
    <row r="204" spans="2:4" x14ac:dyDescent="0.25">
      <c r="B204" s="47"/>
      <c r="C204" s="49"/>
      <c r="D204" s="48"/>
    </row>
    <row r="205" spans="2:4" x14ac:dyDescent="0.25">
      <c r="B205" s="47"/>
      <c r="C205" s="49"/>
      <c r="D205" s="48"/>
    </row>
    <row r="206" spans="2:4" x14ac:dyDescent="0.25">
      <c r="B206" s="51"/>
      <c r="C206" s="52"/>
      <c r="D206" s="52"/>
    </row>
    <row r="207" spans="2:4" x14ac:dyDescent="0.25">
      <c r="B207" s="47"/>
      <c r="C207" s="48"/>
      <c r="D207" s="48"/>
    </row>
    <row r="208" spans="2:4" x14ac:dyDescent="0.25">
      <c r="B208" s="47"/>
      <c r="C208" s="50"/>
      <c r="D208" s="48"/>
    </row>
    <row r="209" spans="2:4" x14ac:dyDescent="0.25">
      <c r="B209" s="47"/>
      <c r="C209" s="50"/>
      <c r="D209" s="48"/>
    </row>
    <row r="210" spans="2:4" x14ac:dyDescent="0.25">
      <c r="B210" s="47"/>
      <c r="C210" s="50"/>
      <c r="D210" s="48"/>
    </row>
    <row r="211" spans="2:4" x14ac:dyDescent="0.25">
      <c r="B211" s="47"/>
      <c r="C211" s="50"/>
      <c r="D211" s="48"/>
    </row>
    <row r="212" spans="2:4" x14ac:dyDescent="0.25">
      <c r="B212" s="47"/>
      <c r="C212" s="50"/>
      <c r="D212" s="48"/>
    </row>
    <row r="213" spans="2:4" x14ac:dyDescent="0.25">
      <c r="B213" s="51"/>
      <c r="C213" s="52"/>
      <c r="D213" s="52"/>
    </row>
  </sheetData>
  <conditionalFormatting sqref="E40:Z48">
    <cfRule type="cellIs" dxfId="93" priority="7" operator="equal">
      <formula>"Помилка"</formula>
    </cfRule>
  </conditionalFormatting>
  <conditionalFormatting sqref="AB9:AV9">
    <cfRule type="cellIs" dxfId="92" priority="6" operator="equal">
      <formula>"Помилка"</formula>
    </cfRule>
  </conditionalFormatting>
  <conditionalFormatting sqref="AB11:AV11">
    <cfRule type="cellIs" dxfId="91" priority="5" operator="equal">
      <formula>"Помилка"</formula>
    </cfRule>
  </conditionalFormatting>
  <conditionalFormatting sqref="AB13:AV18">
    <cfRule type="cellIs" dxfId="90" priority="4" operator="equal">
      <formula>"Помилка"</formula>
    </cfRule>
  </conditionalFormatting>
  <conditionalFormatting sqref="AB20:AV25">
    <cfRule type="cellIs" dxfId="89" priority="3" operator="equal">
      <formula>"Помилка"</formula>
    </cfRule>
  </conditionalFormatting>
  <conditionalFormatting sqref="AB27:AV32">
    <cfRule type="cellIs" dxfId="88" priority="2" operator="equal">
      <formula>"Помилка"</formula>
    </cfRule>
  </conditionalFormatting>
  <conditionalFormatting sqref="AB34:AV38">
    <cfRule type="cellIs" dxfId="87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201"/>
  <sheetViews>
    <sheetView topLeftCell="B2" zoomScale="90" zoomScaleNormal="90" workbookViewId="0">
      <pane xSplit="3" ySplit="6" topLeftCell="E8" activePane="bottomRight" state="frozen"/>
      <selection activeCell="B2" sqref="B2"/>
      <selection pane="topRight" activeCell="E2" sqref="E2"/>
      <selection pane="bottomLeft" activeCell="B8" sqref="B8"/>
      <selection pane="bottomRight" activeCell="E8" sqref="E8"/>
    </sheetView>
  </sheetViews>
  <sheetFormatPr defaultRowHeight="15" x14ac:dyDescent="0.25"/>
  <cols>
    <col min="1" max="1" width="15" style="9" hidden="1" customWidth="1"/>
    <col min="2" max="2" width="42.85546875" style="10" customWidth="1"/>
    <col min="3" max="3" width="8.5703125" style="11" customWidth="1"/>
    <col min="4" max="4" width="13.5703125" style="10" customWidth="1"/>
    <col min="5" max="7" width="9.140625" style="13"/>
    <col min="8" max="8" width="12" style="13" customWidth="1"/>
    <col min="9" max="9" width="9.140625" style="13"/>
    <col min="10" max="10" width="12.28515625" style="13" customWidth="1"/>
    <col min="11" max="13" width="9.140625" style="13"/>
    <col min="14" max="17" width="0" style="13" hidden="1" customWidth="1"/>
    <col min="18" max="16384" width="9.140625" style="13"/>
  </cols>
  <sheetData>
    <row r="1" spans="1:17" s="16" customFormat="1" ht="18.75" hidden="1" customHeight="1" x14ac:dyDescent="0.25">
      <c r="A1" s="19" t="s">
        <v>1161</v>
      </c>
      <c r="B1" s="20" t="s">
        <v>621</v>
      </c>
      <c r="C1" s="19" t="s">
        <v>945</v>
      </c>
      <c r="D1" s="19" t="s">
        <v>946</v>
      </c>
      <c r="E1" s="19" t="s">
        <v>1032</v>
      </c>
      <c r="F1" s="19" t="s">
        <v>1033</v>
      </c>
      <c r="G1" s="19" t="s">
        <v>1034</v>
      </c>
      <c r="H1" s="19" t="s">
        <v>1035</v>
      </c>
      <c r="I1" s="19" t="s">
        <v>1036</v>
      </c>
      <c r="J1" s="19" t="s">
        <v>1037</v>
      </c>
      <c r="K1" s="19" t="s">
        <v>1038</v>
      </c>
      <c r="L1" s="19" t="s">
        <v>1039</v>
      </c>
    </row>
    <row r="2" spans="1:17" s="25" customFormat="1" ht="18.75" customHeight="1" x14ac:dyDescent="0.25">
      <c r="A2" s="21"/>
      <c r="B2" s="22" t="s">
        <v>466</v>
      </c>
      <c r="C2" s="23" t="s">
        <v>465</v>
      </c>
      <c r="D2" s="23"/>
      <c r="E2" s="24"/>
      <c r="F2" s="24"/>
      <c r="G2" s="24"/>
      <c r="H2" s="24"/>
      <c r="I2" s="24"/>
      <c r="J2" s="24"/>
      <c r="K2" s="24"/>
    </row>
    <row r="3" spans="1:17" s="17" customFormat="1" ht="82.5" customHeight="1" x14ac:dyDescent="0.25">
      <c r="A3" s="26"/>
      <c r="B3" s="27" t="s">
        <v>2</v>
      </c>
      <c r="C3" s="7" t="s">
        <v>3</v>
      </c>
      <c r="D3" s="7" t="s">
        <v>192</v>
      </c>
      <c r="E3" s="198" t="s">
        <v>1167</v>
      </c>
      <c r="F3" s="199"/>
      <c r="G3" s="200" t="s">
        <v>314</v>
      </c>
      <c r="H3" s="200"/>
      <c r="I3" s="198" t="s">
        <v>538</v>
      </c>
      <c r="J3" s="199"/>
      <c r="K3" s="198" t="s">
        <v>539</v>
      </c>
      <c r="L3" s="199"/>
    </row>
    <row r="4" spans="1:17" s="17" customFormat="1" ht="15" customHeight="1" x14ac:dyDescent="0.25">
      <c r="A4" s="26"/>
      <c r="B4" s="68"/>
      <c r="C4" s="2"/>
      <c r="D4" s="2"/>
      <c r="E4" s="4" t="s">
        <v>6</v>
      </c>
      <c r="F4" s="4" t="s">
        <v>315</v>
      </c>
      <c r="G4" s="4" t="s">
        <v>6</v>
      </c>
      <c r="H4" s="4" t="s">
        <v>315</v>
      </c>
      <c r="I4" s="4" t="s">
        <v>6</v>
      </c>
      <c r="J4" s="4" t="s">
        <v>315</v>
      </c>
      <c r="K4" s="4" t="s">
        <v>6</v>
      </c>
      <c r="L4" s="4" t="s">
        <v>315</v>
      </c>
    </row>
    <row r="5" spans="1:17" s="17" customFormat="1" ht="15" customHeight="1" x14ac:dyDescent="0.25">
      <c r="A5" s="26"/>
      <c r="B5" s="35" t="s">
        <v>16</v>
      </c>
      <c r="C5" s="4" t="s">
        <v>17</v>
      </c>
      <c r="D5" s="4" t="s">
        <v>18</v>
      </c>
      <c r="E5" s="4">
        <v>1</v>
      </c>
      <c r="F5" s="4">
        <v>2</v>
      </c>
      <c r="G5" s="4">
        <v>3</v>
      </c>
      <c r="H5" s="4">
        <v>4</v>
      </c>
      <c r="I5" s="4">
        <v>5</v>
      </c>
      <c r="J5" s="4">
        <v>6</v>
      </c>
      <c r="K5" s="4">
        <v>7</v>
      </c>
      <c r="L5" s="4">
        <v>8</v>
      </c>
    </row>
    <row r="6" spans="1:17" s="65" customFormat="1" ht="22.5" customHeight="1" x14ac:dyDescent="0.25">
      <c r="A6" s="19"/>
      <c r="B6" s="69" t="s">
        <v>316</v>
      </c>
      <c r="C6" s="69"/>
      <c r="D6" s="69"/>
      <c r="E6" s="69"/>
      <c r="F6" s="69"/>
      <c r="G6" s="69"/>
      <c r="H6" s="69"/>
      <c r="I6" s="69"/>
      <c r="J6" s="69"/>
      <c r="K6" s="69"/>
      <c r="L6" s="70"/>
    </row>
    <row r="7" spans="1:17" s="65" customFormat="1" ht="15" customHeight="1" x14ac:dyDescent="0.25">
      <c r="A7" s="36" t="s">
        <v>844</v>
      </c>
      <c r="B7" s="37" t="s">
        <v>1166</v>
      </c>
      <c r="C7" s="63" t="s">
        <v>240</v>
      </c>
      <c r="D7" s="39" t="s">
        <v>19</v>
      </c>
      <c r="E7" s="40">
        <v>130</v>
      </c>
      <c r="F7" s="40">
        <v>1</v>
      </c>
      <c r="G7" s="40">
        <v>41</v>
      </c>
      <c r="H7" s="40">
        <v>0</v>
      </c>
      <c r="I7" s="40">
        <v>61</v>
      </c>
      <c r="J7" s="40">
        <v>0</v>
      </c>
      <c r="K7" s="40">
        <v>179</v>
      </c>
      <c r="L7" s="40">
        <v>1</v>
      </c>
      <c r="N7" s="15" t="str">
        <f>IF(E7&gt;=F7,"Вірно","Помилка")</f>
        <v>Вірно</v>
      </c>
      <c r="O7" s="15" t="str">
        <f>IF(G7&gt;=H7,"Вірно","Помилка")</f>
        <v>Вірно</v>
      </c>
      <c r="P7" s="15" t="str">
        <f>IF(I7&gt;=J7,"Вірно","Помилка")</f>
        <v>Вірно</v>
      </c>
      <c r="Q7" s="15" t="str">
        <f>IF(K7&gt;=L7,"Вірно","Помилка")</f>
        <v>Вірно</v>
      </c>
    </row>
    <row r="8" spans="1:17" ht="15" customHeight="1" x14ac:dyDescent="0.25">
      <c r="A8" s="36" t="s">
        <v>845</v>
      </c>
      <c r="B8" s="71" t="s">
        <v>543</v>
      </c>
      <c r="C8" s="44" t="s">
        <v>544</v>
      </c>
      <c r="D8" s="45" t="s">
        <v>22</v>
      </c>
      <c r="E8" s="46">
        <v>24</v>
      </c>
      <c r="F8" s="46">
        <v>0</v>
      </c>
      <c r="G8" s="46">
        <v>6</v>
      </c>
      <c r="H8" s="46">
        <v>0</v>
      </c>
      <c r="I8" s="46">
        <v>10</v>
      </c>
      <c r="J8" s="46">
        <v>0</v>
      </c>
      <c r="K8" s="46">
        <v>29</v>
      </c>
      <c r="L8" s="46">
        <v>0</v>
      </c>
      <c r="N8" s="15" t="str">
        <f>IF(E8&gt;=F8,"Вірно","Помилка")</f>
        <v>Вірно</v>
      </c>
      <c r="O8" s="15" t="str">
        <f>IF(G8&gt;=H8,"Вірно","Помилка")</f>
        <v>Вірно</v>
      </c>
      <c r="P8" s="15" t="str">
        <f>IF(I8&gt;=J8,"Вірно","Помилка")</f>
        <v>Вірно</v>
      </c>
      <c r="Q8" s="15" t="str">
        <f>IF(K8&gt;=L8,"Вірно","Помилка")</f>
        <v>Вірно</v>
      </c>
    </row>
    <row r="9" spans="1:17" ht="15" customHeight="1" x14ac:dyDescent="0.25">
      <c r="A9" s="19"/>
      <c r="B9" s="41" t="s">
        <v>202</v>
      </c>
      <c r="C9" s="41"/>
      <c r="D9" s="41"/>
      <c r="E9" s="41"/>
      <c r="F9" s="41"/>
      <c r="G9" s="41"/>
      <c r="H9" s="41"/>
      <c r="I9" s="41"/>
      <c r="J9" s="41"/>
      <c r="K9" s="41"/>
      <c r="L9" s="42"/>
    </row>
    <row r="10" spans="1:17" ht="15" customHeight="1" x14ac:dyDescent="0.25">
      <c r="A10" s="36" t="s">
        <v>846</v>
      </c>
      <c r="B10" s="72" t="s">
        <v>317</v>
      </c>
      <c r="C10" s="44" t="s">
        <v>552</v>
      </c>
      <c r="D10" s="45" t="s">
        <v>24</v>
      </c>
      <c r="E10" s="46">
        <v>2</v>
      </c>
      <c r="F10" s="46">
        <v>0</v>
      </c>
      <c r="G10" s="46">
        <v>1</v>
      </c>
      <c r="H10" s="46">
        <v>0</v>
      </c>
      <c r="I10" s="46">
        <v>1</v>
      </c>
      <c r="J10" s="46">
        <v>0</v>
      </c>
      <c r="K10" s="46">
        <v>1</v>
      </c>
      <c r="L10" s="46">
        <v>0</v>
      </c>
      <c r="N10" s="15" t="str">
        <f t="shared" ref="N10:N12" si="0">IF(E10&gt;=F10,"Вірно","Помилка")</f>
        <v>Вірно</v>
      </c>
      <c r="O10" s="15" t="str">
        <f t="shared" ref="O10:O12" si="1">IF(G10&gt;=H10,"Вірно","Помилка")</f>
        <v>Вірно</v>
      </c>
      <c r="P10" s="15" t="str">
        <f t="shared" ref="P10:P12" si="2">IF(I10&gt;=J10,"Вірно","Помилка")</f>
        <v>Вірно</v>
      </c>
      <c r="Q10" s="15" t="str">
        <f t="shared" ref="Q10:Q12" si="3">IF(K10&gt;=L10,"Вірно","Помилка")</f>
        <v>Вірно</v>
      </c>
    </row>
    <row r="11" spans="1:17" ht="26.25" customHeight="1" x14ac:dyDescent="0.25">
      <c r="A11" s="36" t="s">
        <v>847</v>
      </c>
      <c r="B11" s="72" t="s">
        <v>318</v>
      </c>
      <c r="C11" s="44" t="s">
        <v>553</v>
      </c>
      <c r="D11" s="45" t="s">
        <v>33</v>
      </c>
      <c r="E11" s="46">
        <v>5</v>
      </c>
      <c r="F11" s="46">
        <v>0</v>
      </c>
      <c r="G11" s="46">
        <v>3</v>
      </c>
      <c r="H11" s="46">
        <v>0</v>
      </c>
      <c r="I11" s="46">
        <v>1</v>
      </c>
      <c r="J11" s="46">
        <v>0</v>
      </c>
      <c r="K11" s="46">
        <v>5</v>
      </c>
      <c r="L11" s="46">
        <v>0</v>
      </c>
      <c r="N11" s="15" t="str">
        <f t="shared" si="0"/>
        <v>Вірно</v>
      </c>
      <c r="O11" s="15" t="str">
        <f t="shared" si="1"/>
        <v>Вірно</v>
      </c>
      <c r="P11" s="15" t="str">
        <f t="shared" si="2"/>
        <v>Вірно</v>
      </c>
      <c r="Q11" s="15" t="str">
        <f t="shared" si="3"/>
        <v>Вірно</v>
      </c>
    </row>
    <row r="12" spans="1:17" ht="15" customHeight="1" x14ac:dyDescent="0.25">
      <c r="A12" s="36" t="s">
        <v>848</v>
      </c>
      <c r="B12" s="45" t="s">
        <v>34</v>
      </c>
      <c r="C12" s="44" t="s">
        <v>545</v>
      </c>
      <c r="D12" s="45" t="s">
        <v>35</v>
      </c>
      <c r="E12" s="46">
        <v>6</v>
      </c>
      <c r="F12" s="46">
        <v>0</v>
      </c>
      <c r="G12" s="46">
        <v>2</v>
      </c>
      <c r="H12" s="46">
        <v>0</v>
      </c>
      <c r="I12" s="46">
        <v>4</v>
      </c>
      <c r="J12" s="46">
        <v>0</v>
      </c>
      <c r="K12" s="46">
        <v>2</v>
      </c>
      <c r="L12" s="46">
        <v>0</v>
      </c>
      <c r="N12" s="15" t="str">
        <f t="shared" si="0"/>
        <v>Вірно</v>
      </c>
      <c r="O12" s="15" t="str">
        <f t="shared" si="1"/>
        <v>Вірно</v>
      </c>
      <c r="P12" s="15" t="str">
        <f t="shared" si="2"/>
        <v>Вірно</v>
      </c>
      <c r="Q12" s="15" t="str">
        <f t="shared" si="3"/>
        <v>Вірно</v>
      </c>
    </row>
    <row r="13" spans="1:17" ht="15" customHeight="1" x14ac:dyDescent="0.25">
      <c r="A13" s="19"/>
      <c r="B13" s="73" t="s">
        <v>597</v>
      </c>
      <c r="C13" s="41"/>
      <c r="D13" s="41"/>
      <c r="E13" s="41"/>
      <c r="F13" s="41"/>
      <c r="G13" s="41"/>
      <c r="H13" s="41"/>
      <c r="I13" s="41"/>
      <c r="J13" s="41"/>
      <c r="K13" s="41"/>
      <c r="L13" s="42"/>
    </row>
    <row r="14" spans="1:17" ht="15" customHeight="1" x14ac:dyDescent="0.25">
      <c r="A14" s="19" t="s">
        <v>849</v>
      </c>
      <c r="B14" s="72" t="s">
        <v>40</v>
      </c>
      <c r="C14" s="44" t="s">
        <v>554</v>
      </c>
      <c r="D14" s="45" t="s">
        <v>319</v>
      </c>
      <c r="E14" s="46">
        <v>6</v>
      </c>
      <c r="F14" s="46">
        <v>0</v>
      </c>
      <c r="G14" s="46">
        <v>2</v>
      </c>
      <c r="H14" s="46">
        <v>0</v>
      </c>
      <c r="I14" s="46">
        <v>4</v>
      </c>
      <c r="J14" s="46">
        <v>0</v>
      </c>
      <c r="K14" s="46">
        <v>2</v>
      </c>
      <c r="L14" s="46">
        <v>0</v>
      </c>
      <c r="N14" s="15" t="str">
        <f t="shared" ref="N14:N24" si="4">IF(E14&gt;=F14,"Вірно","Помилка")</f>
        <v>Вірно</v>
      </c>
      <c r="O14" s="15" t="str">
        <f t="shared" ref="O14:O24" si="5">IF(G14&gt;=H14,"Вірно","Помилка")</f>
        <v>Вірно</v>
      </c>
      <c r="P14" s="15" t="str">
        <f t="shared" ref="P14:P24" si="6">IF(I14&gt;=J14,"Вірно","Помилка")</f>
        <v>Вірно</v>
      </c>
      <c r="Q14" s="15" t="str">
        <f t="shared" ref="Q14:Q24" si="7">IF(K14&gt;=L14,"Вірно","Помилка")</f>
        <v>Вірно</v>
      </c>
    </row>
    <row r="15" spans="1:17" ht="15" customHeight="1" x14ac:dyDescent="0.25">
      <c r="A15" s="19" t="s">
        <v>850</v>
      </c>
      <c r="B15" s="72" t="s">
        <v>42</v>
      </c>
      <c r="C15" s="44" t="s">
        <v>555</v>
      </c>
      <c r="D15" s="45" t="s">
        <v>320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N15" s="15" t="str">
        <f t="shared" si="4"/>
        <v>Вірно</v>
      </c>
      <c r="O15" s="15" t="str">
        <f t="shared" si="5"/>
        <v>Вірно</v>
      </c>
      <c r="P15" s="15" t="str">
        <f t="shared" si="6"/>
        <v>Вірно</v>
      </c>
      <c r="Q15" s="15" t="str">
        <f t="shared" si="7"/>
        <v>Вірно</v>
      </c>
    </row>
    <row r="16" spans="1:17" ht="15" customHeight="1" x14ac:dyDescent="0.25">
      <c r="A16" s="36" t="s">
        <v>851</v>
      </c>
      <c r="B16" s="45" t="s">
        <v>541</v>
      </c>
      <c r="C16" s="44" t="s">
        <v>546</v>
      </c>
      <c r="D16" s="45" t="s">
        <v>121</v>
      </c>
      <c r="E16" s="46">
        <v>64</v>
      </c>
      <c r="F16" s="46">
        <v>0</v>
      </c>
      <c r="G16" s="46">
        <v>29</v>
      </c>
      <c r="H16" s="46">
        <v>0</v>
      </c>
      <c r="I16" s="46">
        <v>27</v>
      </c>
      <c r="J16" s="46">
        <v>0</v>
      </c>
      <c r="K16" s="46">
        <v>102</v>
      </c>
      <c r="L16" s="46">
        <v>0</v>
      </c>
      <c r="N16" s="15" t="str">
        <f t="shared" si="4"/>
        <v>Вірно</v>
      </c>
      <c r="O16" s="15" t="str">
        <f t="shared" si="5"/>
        <v>Вірно</v>
      </c>
      <c r="P16" s="15" t="str">
        <f t="shared" si="6"/>
        <v>Вірно</v>
      </c>
      <c r="Q16" s="15" t="str">
        <f t="shared" si="7"/>
        <v>Вірно</v>
      </c>
    </row>
    <row r="17" spans="1:17" ht="15" customHeight="1" x14ac:dyDescent="0.25">
      <c r="A17" s="19" t="s">
        <v>852</v>
      </c>
      <c r="B17" s="72" t="s">
        <v>321</v>
      </c>
      <c r="C17" s="44" t="s">
        <v>556</v>
      </c>
      <c r="D17" s="45" t="s">
        <v>123</v>
      </c>
      <c r="E17" s="46">
        <v>56</v>
      </c>
      <c r="F17" s="46">
        <v>0</v>
      </c>
      <c r="G17" s="46">
        <v>25</v>
      </c>
      <c r="H17" s="46">
        <v>0</v>
      </c>
      <c r="I17" s="46">
        <v>22</v>
      </c>
      <c r="J17" s="46">
        <v>0</v>
      </c>
      <c r="K17" s="46">
        <v>81</v>
      </c>
      <c r="L17" s="46">
        <v>0</v>
      </c>
      <c r="N17" s="15" t="str">
        <f t="shared" si="4"/>
        <v>Вірно</v>
      </c>
      <c r="O17" s="15" t="str">
        <f t="shared" si="5"/>
        <v>Вірно</v>
      </c>
      <c r="P17" s="15" t="str">
        <f t="shared" si="6"/>
        <v>Вірно</v>
      </c>
      <c r="Q17" s="15" t="str">
        <f t="shared" si="7"/>
        <v>Вірно</v>
      </c>
    </row>
    <row r="18" spans="1:17" ht="15" customHeight="1" x14ac:dyDescent="0.25">
      <c r="A18" s="36" t="s">
        <v>853</v>
      </c>
      <c r="B18" s="45" t="s">
        <v>223</v>
      </c>
      <c r="C18" s="44" t="s">
        <v>547</v>
      </c>
      <c r="D18" s="45" t="s">
        <v>127</v>
      </c>
      <c r="E18" s="46">
        <v>7</v>
      </c>
      <c r="F18" s="46">
        <v>0</v>
      </c>
      <c r="G18" s="46">
        <v>1</v>
      </c>
      <c r="H18" s="46">
        <v>0</v>
      </c>
      <c r="I18" s="46">
        <v>1</v>
      </c>
      <c r="J18" s="46">
        <v>0</v>
      </c>
      <c r="K18" s="46">
        <v>8</v>
      </c>
      <c r="L18" s="46">
        <v>0</v>
      </c>
      <c r="N18" s="15" t="str">
        <f t="shared" si="4"/>
        <v>Вірно</v>
      </c>
      <c r="O18" s="15" t="str">
        <f t="shared" si="5"/>
        <v>Вірно</v>
      </c>
      <c r="P18" s="15" t="str">
        <f t="shared" si="6"/>
        <v>Вірно</v>
      </c>
      <c r="Q18" s="15" t="str">
        <f t="shared" si="7"/>
        <v>Вірно</v>
      </c>
    </row>
    <row r="19" spans="1:17" ht="15" customHeight="1" x14ac:dyDescent="0.25">
      <c r="A19" s="19" t="s">
        <v>854</v>
      </c>
      <c r="B19" s="72" t="s">
        <v>322</v>
      </c>
      <c r="C19" s="44" t="s">
        <v>557</v>
      </c>
      <c r="D19" s="45" t="s">
        <v>135</v>
      </c>
      <c r="E19" s="46">
        <v>1</v>
      </c>
      <c r="F19" s="46">
        <v>0</v>
      </c>
      <c r="G19" s="46">
        <v>0</v>
      </c>
      <c r="H19" s="46">
        <v>0</v>
      </c>
      <c r="I19" s="46">
        <v>1</v>
      </c>
      <c r="J19" s="46">
        <v>0</v>
      </c>
      <c r="K19" s="46">
        <v>1</v>
      </c>
      <c r="L19" s="46">
        <v>0</v>
      </c>
      <c r="N19" s="15" t="str">
        <f t="shared" si="4"/>
        <v>Вірно</v>
      </c>
      <c r="O19" s="15" t="str">
        <f t="shared" si="5"/>
        <v>Вірно</v>
      </c>
      <c r="P19" s="15" t="str">
        <f t="shared" si="6"/>
        <v>Вірно</v>
      </c>
      <c r="Q19" s="15" t="str">
        <f t="shared" si="7"/>
        <v>Вірно</v>
      </c>
    </row>
    <row r="20" spans="1:17" ht="15" customHeight="1" x14ac:dyDescent="0.25">
      <c r="A20" s="36" t="s">
        <v>855</v>
      </c>
      <c r="B20" s="45" t="s">
        <v>542</v>
      </c>
      <c r="C20" s="44" t="s">
        <v>548</v>
      </c>
      <c r="D20" s="45" t="s">
        <v>137</v>
      </c>
      <c r="E20" s="46">
        <v>2</v>
      </c>
      <c r="F20" s="46">
        <v>0</v>
      </c>
      <c r="G20" s="46">
        <v>0</v>
      </c>
      <c r="H20" s="46">
        <v>0</v>
      </c>
      <c r="I20" s="46">
        <v>2</v>
      </c>
      <c r="J20" s="46">
        <v>0</v>
      </c>
      <c r="K20" s="46">
        <v>3</v>
      </c>
      <c r="L20" s="46">
        <v>0</v>
      </c>
      <c r="N20" s="15" t="str">
        <f t="shared" si="4"/>
        <v>Вірно</v>
      </c>
      <c r="O20" s="15" t="str">
        <f t="shared" si="5"/>
        <v>Вірно</v>
      </c>
      <c r="P20" s="15" t="str">
        <f t="shared" si="6"/>
        <v>Вірно</v>
      </c>
      <c r="Q20" s="15" t="str">
        <f t="shared" si="7"/>
        <v>Вірно</v>
      </c>
    </row>
    <row r="21" spans="1:17" ht="15" customHeight="1" x14ac:dyDescent="0.25">
      <c r="A21" s="19" t="s">
        <v>856</v>
      </c>
      <c r="B21" s="72" t="s">
        <v>337</v>
      </c>
      <c r="C21" s="44" t="s">
        <v>558</v>
      </c>
      <c r="D21" s="45" t="s">
        <v>143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N21" s="15" t="str">
        <f t="shared" si="4"/>
        <v>Вірно</v>
      </c>
      <c r="O21" s="15" t="str">
        <f t="shared" si="5"/>
        <v>Вірно</v>
      </c>
      <c r="P21" s="15" t="str">
        <f t="shared" si="6"/>
        <v>Вірно</v>
      </c>
      <c r="Q21" s="15" t="str">
        <f t="shared" si="7"/>
        <v>Вірно</v>
      </c>
    </row>
    <row r="22" spans="1:17" ht="15" customHeight="1" x14ac:dyDescent="0.25">
      <c r="A22" s="36" t="s">
        <v>857</v>
      </c>
      <c r="B22" s="45" t="s">
        <v>151</v>
      </c>
      <c r="C22" s="44" t="s">
        <v>549</v>
      </c>
      <c r="D22" s="45" t="s">
        <v>152</v>
      </c>
      <c r="E22" s="46">
        <v>25</v>
      </c>
      <c r="F22" s="46">
        <v>1</v>
      </c>
      <c r="G22" s="46">
        <v>2</v>
      </c>
      <c r="H22" s="46">
        <v>0</v>
      </c>
      <c r="I22" s="46">
        <v>15</v>
      </c>
      <c r="J22" s="46">
        <v>0</v>
      </c>
      <c r="K22" s="46">
        <v>33</v>
      </c>
      <c r="L22" s="46">
        <v>1</v>
      </c>
      <c r="N22" s="15" t="str">
        <f t="shared" si="4"/>
        <v>Вірно</v>
      </c>
      <c r="O22" s="15" t="str">
        <f t="shared" si="5"/>
        <v>Вірно</v>
      </c>
      <c r="P22" s="15" t="str">
        <f t="shared" si="6"/>
        <v>Вірно</v>
      </c>
      <c r="Q22" s="15" t="str">
        <f t="shared" si="7"/>
        <v>Вірно</v>
      </c>
    </row>
    <row r="23" spans="1:17" ht="15" customHeight="1" x14ac:dyDescent="0.25">
      <c r="A23" s="36" t="s">
        <v>858</v>
      </c>
      <c r="B23" s="72" t="s">
        <v>323</v>
      </c>
      <c r="C23" s="44" t="s">
        <v>559</v>
      </c>
      <c r="D23" s="45" t="s">
        <v>157</v>
      </c>
      <c r="E23" s="46">
        <v>2</v>
      </c>
      <c r="F23" s="46">
        <v>0</v>
      </c>
      <c r="G23" s="46">
        <v>0</v>
      </c>
      <c r="H23" s="46">
        <v>0</v>
      </c>
      <c r="I23" s="46">
        <v>1</v>
      </c>
      <c r="J23" s="46">
        <v>0</v>
      </c>
      <c r="K23" s="46">
        <v>1</v>
      </c>
      <c r="L23" s="46">
        <v>0</v>
      </c>
      <c r="N23" s="15" t="str">
        <f t="shared" si="4"/>
        <v>Вірно</v>
      </c>
      <c r="O23" s="15" t="str">
        <f t="shared" si="5"/>
        <v>Вірно</v>
      </c>
      <c r="P23" s="15" t="str">
        <f t="shared" si="6"/>
        <v>Вірно</v>
      </c>
      <c r="Q23" s="15" t="str">
        <f t="shared" si="7"/>
        <v>Вірно</v>
      </c>
    </row>
    <row r="24" spans="1:17" ht="15" customHeight="1" x14ac:dyDescent="0.25">
      <c r="A24" s="36" t="s">
        <v>859</v>
      </c>
      <c r="B24" s="45" t="s">
        <v>158</v>
      </c>
      <c r="C24" s="44" t="s">
        <v>550</v>
      </c>
      <c r="D24" s="45" t="s">
        <v>159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N24" s="15" t="str">
        <f t="shared" si="4"/>
        <v>Вірно</v>
      </c>
      <c r="O24" s="15" t="str">
        <f t="shared" si="5"/>
        <v>Вірно</v>
      </c>
      <c r="P24" s="15" t="str">
        <f t="shared" si="6"/>
        <v>Вірно</v>
      </c>
      <c r="Q24" s="15" t="str">
        <f t="shared" si="7"/>
        <v>Вірно</v>
      </c>
    </row>
    <row r="25" spans="1:17" ht="15" customHeight="1" x14ac:dyDescent="0.25">
      <c r="A25" s="19"/>
      <c r="B25" s="73" t="s">
        <v>202</v>
      </c>
      <c r="C25" s="41"/>
      <c r="D25" s="41"/>
      <c r="E25" s="41"/>
      <c r="F25" s="41"/>
      <c r="G25" s="41"/>
      <c r="H25" s="41"/>
      <c r="I25" s="41"/>
      <c r="J25" s="41"/>
      <c r="K25" s="41"/>
      <c r="L25" s="42"/>
    </row>
    <row r="26" spans="1:17" ht="15" customHeight="1" x14ac:dyDescent="0.25">
      <c r="A26" s="19" t="s">
        <v>860</v>
      </c>
      <c r="B26" s="72" t="s">
        <v>168</v>
      </c>
      <c r="C26" s="44" t="s">
        <v>560</v>
      </c>
      <c r="D26" s="45" t="s">
        <v>169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N26" s="15" t="str">
        <f t="shared" ref="N26:N29" si="8">IF(E26&gt;=F26,"Вірно","Помилка")</f>
        <v>Вірно</v>
      </c>
      <c r="O26" s="15" t="str">
        <f t="shared" ref="O26:O29" si="9">IF(G26&gt;=H26,"Вірно","Помилка")</f>
        <v>Вірно</v>
      </c>
      <c r="P26" s="15" t="str">
        <f t="shared" ref="P26:P29" si="10">IF(I26&gt;=J26,"Вірно","Помилка")</f>
        <v>Вірно</v>
      </c>
      <c r="Q26" s="15" t="str">
        <f t="shared" ref="Q26:Q29" si="11">IF(K26&gt;=L26,"Вірно","Помилка")</f>
        <v>Вірно</v>
      </c>
    </row>
    <row r="27" spans="1:17" ht="48.75" customHeight="1" x14ac:dyDescent="0.25">
      <c r="A27" s="19" t="s">
        <v>861</v>
      </c>
      <c r="B27" s="72" t="s">
        <v>324</v>
      </c>
      <c r="C27" s="44" t="s">
        <v>561</v>
      </c>
      <c r="D27" s="45" t="s">
        <v>325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N27" s="15" t="str">
        <f t="shared" si="8"/>
        <v>Вірно</v>
      </c>
      <c r="O27" s="15" t="str">
        <f t="shared" si="9"/>
        <v>Вірно</v>
      </c>
      <c r="P27" s="15" t="str">
        <f t="shared" si="10"/>
        <v>Вірно</v>
      </c>
      <c r="Q27" s="15" t="str">
        <f t="shared" si="11"/>
        <v>Вірно</v>
      </c>
    </row>
    <row r="28" spans="1:17" ht="26.25" customHeight="1" x14ac:dyDescent="0.25">
      <c r="A28" s="36" t="s">
        <v>862</v>
      </c>
      <c r="B28" s="45" t="s">
        <v>540</v>
      </c>
      <c r="C28" s="44" t="s">
        <v>551</v>
      </c>
      <c r="D28" s="45" t="s">
        <v>179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N28" s="15" t="str">
        <f t="shared" si="8"/>
        <v>Вірно</v>
      </c>
      <c r="O28" s="15" t="str">
        <f t="shared" si="9"/>
        <v>Вірно</v>
      </c>
      <c r="P28" s="15" t="str">
        <f t="shared" si="10"/>
        <v>Вірно</v>
      </c>
      <c r="Q28" s="15" t="str">
        <f t="shared" si="11"/>
        <v>Вірно</v>
      </c>
    </row>
    <row r="29" spans="1:17" ht="15" customHeight="1" x14ac:dyDescent="0.25">
      <c r="A29" s="19" t="s">
        <v>863</v>
      </c>
      <c r="B29" s="72" t="s">
        <v>326</v>
      </c>
      <c r="C29" s="44" t="s">
        <v>562</v>
      </c>
      <c r="D29" s="45" t="s">
        <v>181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N29" s="15" t="str">
        <f t="shared" si="8"/>
        <v>Вірно</v>
      </c>
      <c r="O29" s="15" t="str">
        <f t="shared" si="9"/>
        <v>Вірно</v>
      </c>
      <c r="P29" s="15" t="str">
        <f t="shared" si="10"/>
        <v>Вірно</v>
      </c>
      <c r="Q29" s="15" t="str">
        <f t="shared" si="11"/>
        <v>Вірно</v>
      </c>
    </row>
    <row r="30" spans="1:17" ht="22.5" customHeight="1" x14ac:dyDescent="0.25">
      <c r="A30" s="19"/>
      <c r="B30" s="74" t="s">
        <v>327</v>
      </c>
      <c r="C30" s="69"/>
      <c r="D30" s="69"/>
      <c r="E30" s="75"/>
      <c r="F30" s="75"/>
      <c r="G30" s="75"/>
      <c r="H30" s="75"/>
      <c r="I30" s="75"/>
      <c r="J30" s="75"/>
      <c r="K30" s="75"/>
      <c r="L30" s="76"/>
    </row>
    <row r="31" spans="1:17" s="77" customFormat="1" ht="15" customHeight="1" x14ac:dyDescent="0.25">
      <c r="A31" s="62" t="s">
        <v>864</v>
      </c>
      <c r="B31" s="39" t="s">
        <v>1166</v>
      </c>
      <c r="C31" s="63" t="s">
        <v>241</v>
      </c>
      <c r="D31" s="39" t="s">
        <v>19</v>
      </c>
      <c r="E31" s="40">
        <v>23</v>
      </c>
      <c r="F31" s="40">
        <v>0</v>
      </c>
      <c r="G31" s="40">
        <v>8</v>
      </c>
      <c r="H31" s="40">
        <v>0</v>
      </c>
      <c r="I31" s="40">
        <v>17</v>
      </c>
      <c r="J31" s="40">
        <v>0</v>
      </c>
      <c r="K31" s="40">
        <v>16</v>
      </c>
      <c r="L31" s="40">
        <v>0</v>
      </c>
      <c r="N31" s="18" t="str">
        <f t="shared" ref="N31:N32" si="12">IF(E31&gt;=F31,"Вірно","Помилка")</f>
        <v>Вірно</v>
      </c>
      <c r="O31" s="18" t="str">
        <f t="shared" ref="O31:O32" si="13">IF(G31&gt;=H31,"Вірно","Помилка")</f>
        <v>Вірно</v>
      </c>
      <c r="P31" s="18" t="str">
        <f t="shared" ref="P31:P32" si="14">IF(I31&gt;=J31,"Вірно","Помилка")</f>
        <v>Вірно</v>
      </c>
      <c r="Q31" s="18" t="str">
        <f t="shared" ref="Q31:Q32" si="15">IF(K31&gt;=L31,"Вірно","Помилка")</f>
        <v>Вірно</v>
      </c>
    </row>
    <row r="32" spans="1:17" ht="15" customHeight="1" x14ac:dyDescent="0.25">
      <c r="A32" s="36" t="s">
        <v>865</v>
      </c>
      <c r="B32" s="45" t="s">
        <v>543</v>
      </c>
      <c r="C32" s="44" t="s">
        <v>242</v>
      </c>
      <c r="D32" s="45" t="s">
        <v>22</v>
      </c>
      <c r="E32" s="46">
        <v>7</v>
      </c>
      <c r="F32" s="46">
        <v>0</v>
      </c>
      <c r="G32" s="46">
        <v>2</v>
      </c>
      <c r="H32" s="46">
        <v>0</v>
      </c>
      <c r="I32" s="46">
        <v>6</v>
      </c>
      <c r="J32" s="46">
        <v>0</v>
      </c>
      <c r="K32" s="46">
        <v>2</v>
      </c>
      <c r="L32" s="46">
        <v>0</v>
      </c>
      <c r="N32" s="15" t="str">
        <f t="shared" si="12"/>
        <v>Вірно</v>
      </c>
      <c r="O32" s="15" t="str">
        <f t="shared" si="13"/>
        <v>Вірно</v>
      </c>
      <c r="P32" s="15" t="str">
        <f t="shared" si="14"/>
        <v>Вірно</v>
      </c>
      <c r="Q32" s="15" t="str">
        <f t="shared" si="15"/>
        <v>Вірно</v>
      </c>
    </row>
    <row r="33" spans="1:17" ht="15" customHeight="1" x14ac:dyDescent="0.25">
      <c r="A33" s="19"/>
      <c r="B33" s="73" t="s">
        <v>202</v>
      </c>
      <c r="C33" s="41"/>
      <c r="D33" s="41"/>
      <c r="E33" s="41"/>
      <c r="F33" s="41"/>
      <c r="G33" s="41"/>
      <c r="H33" s="41"/>
      <c r="I33" s="41"/>
      <c r="J33" s="41"/>
      <c r="K33" s="41"/>
      <c r="L33" s="42"/>
    </row>
    <row r="34" spans="1:17" ht="15" customHeight="1" x14ac:dyDescent="0.25">
      <c r="A34" s="36" t="s">
        <v>866</v>
      </c>
      <c r="B34" s="72" t="s">
        <v>317</v>
      </c>
      <c r="C34" s="44" t="s">
        <v>479</v>
      </c>
      <c r="D34" s="45" t="s">
        <v>24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N34" s="15" t="str">
        <f t="shared" ref="N34:N36" si="16">IF(E34&gt;=F34,"Вірно","Помилка")</f>
        <v>Вірно</v>
      </c>
      <c r="O34" s="15" t="str">
        <f t="shared" ref="O34:O36" si="17">IF(G34&gt;=H34,"Вірно","Помилка")</f>
        <v>Вірно</v>
      </c>
      <c r="P34" s="15" t="str">
        <f t="shared" ref="P34:P36" si="18">IF(I34&gt;=J34,"Вірно","Помилка")</f>
        <v>Вірно</v>
      </c>
      <c r="Q34" s="15" t="str">
        <f t="shared" ref="Q34:Q36" si="19">IF(K34&gt;=L34,"Вірно","Помилка")</f>
        <v>Вірно</v>
      </c>
    </row>
    <row r="35" spans="1:17" ht="26.25" customHeight="1" x14ac:dyDescent="0.25">
      <c r="A35" s="36" t="s">
        <v>867</v>
      </c>
      <c r="B35" s="72" t="s">
        <v>318</v>
      </c>
      <c r="C35" s="44" t="s">
        <v>480</v>
      </c>
      <c r="D35" s="45" t="s">
        <v>33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2</v>
      </c>
      <c r="L35" s="46">
        <v>0</v>
      </c>
      <c r="N35" s="15" t="str">
        <f t="shared" si="16"/>
        <v>Вірно</v>
      </c>
      <c r="O35" s="15" t="str">
        <f t="shared" si="17"/>
        <v>Вірно</v>
      </c>
      <c r="P35" s="15" t="str">
        <f t="shared" si="18"/>
        <v>Вірно</v>
      </c>
      <c r="Q35" s="15" t="str">
        <f t="shared" si="19"/>
        <v>Вірно</v>
      </c>
    </row>
    <row r="36" spans="1:17" ht="15" customHeight="1" x14ac:dyDescent="0.25">
      <c r="A36" s="36" t="s">
        <v>868</v>
      </c>
      <c r="B36" s="45" t="s">
        <v>34</v>
      </c>
      <c r="C36" s="44" t="s">
        <v>243</v>
      </c>
      <c r="D36" s="45" t="s">
        <v>35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N36" s="15" t="str">
        <f t="shared" si="16"/>
        <v>Вірно</v>
      </c>
      <c r="O36" s="15" t="str">
        <f t="shared" si="17"/>
        <v>Вірно</v>
      </c>
      <c r="P36" s="15" t="str">
        <f t="shared" si="18"/>
        <v>Вірно</v>
      </c>
      <c r="Q36" s="15" t="str">
        <f t="shared" si="19"/>
        <v>Вірно</v>
      </c>
    </row>
    <row r="37" spans="1:17" ht="15" customHeight="1" x14ac:dyDescent="0.25">
      <c r="A37" s="19"/>
      <c r="B37" s="73" t="s">
        <v>598</v>
      </c>
      <c r="C37" s="41"/>
      <c r="D37" s="41"/>
      <c r="E37" s="41"/>
      <c r="F37" s="41"/>
      <c r="G37" s="41"/>
      <c r="H37" s="41"/>
      <c r="I37" s="41"/>
      <c r="J37" s="41"/>
      <c r="K37" s="41"/>
      <c r="L37" s="42"/>
    </row>
    <row r="38" spans="1:17" ht="15" customHeight="1" x14ac:dyDescent="0.25">
      <c r="A38" s="19" t="s">
        <v>869</v>
      </c>
      <c r="B38" s="72" t="s">
        <v>40</v>
      </c>
      <c r="C38" s="44" t="s">
        <v>245</v>
      </c>
      <c r="D38" s="45" t="s">
        <v>319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N38" s="15" t="str">
        <f t="shared" ref="N38:N48" si="20">IF(E38&gt;=F38,"Вірно","Помилка")</f>
        <v>Вірно</v>
      </c>
      <c r="O38" s="15" t="str">
        <f t="shared" ref="O38:O48" si="21">IF(G38&gt;=H38,"Вірно","Помилка")</f>
        <v>Вірно</v>
      </c>
      <c r="P38" s="15" t="str">
        <f t="shared" ref="P38:P48" si="22">IF(I38&gt;=J38,"Вірно","Помилка")</f>
        <v>Вірно</v>
      </c>
      <c r="Q38" s="15" t="str">
        <f t="shared" ref="Q38:Q48" si="23">IF(K38&gt;=L38,"Вірно","Помилка")</f>
        <v>Вірно</v>
      </c>
    </row>
    <row r="39" spans="1:17" ht="15" customHeight="1" x14ac:dyDescent="0.25">
      <c r="A39" s="19" t="s">
        <v>870</v>
      </c>
      <c r="B39" s="72" t="s">
        <v>42</v>
      </c>
      <c r="C39" s="44" t="s">
        <v>246</v>
      </c>
      <c r="D39" s="45" t="s">
        <v>320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N39" s="15" t="str">
        <f t="shared" si="20"/>
        <v>Вірно</v>
      </c>
      <c r="O39" s="15" t="str">
        <f t="shared" si="21"/>
        <v>Вірно</v>
      </c>
      <c r="P39" s="15" t="str">
        <f t="shared" si="22"/>
        <v>Вірно</v>
      </c>
      <c r="Q39" s="15" t="str">
        <f t="shared" si="23"/>
        <v>Вірно</v>
      </c>
    </row>
    <row r="40" spans="1:17" ht="15" customHeight="1" x14ac:dyDescent="0.25">
      <c r="A40" s="36" t="s">
        <v>871</v>
      </c>
      <c r="B40" s="45" t="s">
        <v>541</v>
      </c>
      <c r="C40" s="44" t="s">
        <v>244</v>
      </c>
      <c r="D40" s="45" t="s">
        <v>121</v>
      </c>
      <c r="E40" s="46">
        <v>13</v>
      </c>
      <c r="F40" s="46">
        <v>0</v>
      </c>
      <c r="G40" s="46">
        <v>3</v>
      </c>
      <c r="H40" s="46">
        <v>0</v>
      </c>
      <c r="I40" s="46">
        <v>8</v>
      </c>
      <c r="J40" s="46">
        <v>0</v>
      </c>
      <c r="K40" s="46">
        <v>8</v>
      </c>
      <c r="L40" s="46">
        <v>0</v>
      </c>
      <c r="N40" s="15" t="str">
        <f t="shared" si="20"/>
        <v>Вірно</v>
      </c>
      <c r="O40" s="15" t="str">
        <f t="shared" si="21"/>
        <v>Вірно</v>
      </c>
      <c r="P40" s="15" t="str">
        <f t="shared" si="22"/>
        <v>Вірно</v>
      </c>
      <c r="Q40" s="15" t="str">
        <f t="shared" si="23"/>
        <v>Вірно</v>
      </c>
    </row>
    <row r="41" spans="1:17" ht="15" customHeight="1" x14ac:dyDescent="0.25">
      <c r="A41" s="19" t="s">
        <v>872</v>
      </c>
      <c r="B41" s="72" t="s">
        <v>321</v>
      </c>
      <c r="C41" s="44" t="s">
        <v>563</v>
      </c>
      <c r="D41" s="45" t="s">
        <v>123</v>
      </c>
      <c r="E41" s="46">
        <v>11</v>
      </c>
      <c r="F41" s="46">
        <v>0</v>
      </c>
      <c r="G41" s="46">
        <v>1</v>
      </c>
      <c r="H41" s="46">
        <v>0</v>
      </c>
      <c r="I41" s="46">
        <v>7</v>
      </c>
      <c r="J41" s="46">
        <v>0</v>
      </c>
      <c r="K41" s="46">
        <v>8</v>
      </c>
      <c r="L41" s="46">
        <v>0</v>
      </c>
      <c r="N41" s="15" t="str">
        <f t="shared" si="20"/>
        <v>Вірно</v>
      </c>
      <c r="O41" s="15" t="str">
        <f t="shared" si="21"/>
        <v>Вірно</v>
      </c>
      <c r="P41" s="15" t="str">
        <f t="shared" si="22"/>
        <v>Вірно</v>
      </c>
      <c r="Q41" s="15" t="str">
        <f t="shared" si="23"/>
        <v>Вірно</v>
      </c>
    </row>
    <row r="42" spans="1:17" ht="15" customHeight="1" x14ac:dyDescent="0.25">
      <c r="A42" s="36" t="s">
        <v>873</v>
      </c>
      <c r="B42" s="45" t="s">
        <v>223</v>
      </c>
      <c r="C42" s="44" t="s">
        <v>247</v>
      </c>
      <c r="D42" s="45" t="s">
        <v>127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N42" s="15" t="str">
        <f t="shared" si="20"/>
        <v>Вірно</v>
      </c>
      <c r="O42" s="15" t="str">
        <f t="shared" si="21"/>
        <v>Вірно</v>
      </c>
      <c r="P42" s="15" t="str">
        <f t="shared" si="22"/>
        <v>Вірно</v>
      </c>
      <c r="Q42" s="15" t="str">
        <f t="shared" si="23"/>
        <v>Вірно</v>
      </c>
    </row>
    <row r="43" spans="1:17" ht="15" customHeight="1" x14ac:dyDescent="0.25">
      <c r="A43" s="19" t="s">
        <v>874</v>
      </c>
      <c r="B43" s="72" t="s">
        <v>322</v>
      </c>
      <c r="C43" s="44" t="s">
        <v>249</v>
      </c>
      <c r="D43" s="45" t="s">
        <v>135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N43" s="15" t="str">
        <f t="shared" si="20"/>
        <v>Вірно</v>
      </c>
      <c r="O43" s="15" t="str">
        <f t="shared" si="21"/>
        <v>Вірно</v>
      </c>
      <c r="P43" s="15" t="str">
        <f t="shared" si="22"/>
        <v>Вірно</v>
      </c>
      <c r="Q43" s="15" t="str">
        <f t="shared" si="23"/>
        <v>Вірно</v>
      </c>
    </row>
    <row r="44" spans="1:17" ht="15" customHeight="1" x14ac:dyDescent="0.25">
      <c r="A44" s="36" t="s">
        <v>875</v>
      </c>
      <c r="B44" s="45" t="s">
        <v>542</v>
      </c>
      <c r="C44" s="44" t="s">
        <v>248</v>
      </c>
      <c r="D44" s="45" t="s">
        <v>137</v>
      </c>
      <c r="E44" s="46">
        <v>1</v>
      </c>
      <c r="F44" s="46">
        <v>0</v>
      </c>
      <c r="G44" s="46">
        <v>1</v>
      </c>
      <c r="H44" s="46">
        <v>0</v>
      </c>
      <c r="I44" s="46">
        <v>1</v>
      </c>
      <c r="J44" s="46">
        <v>0</v>
      </c>
      <c r="K44" s="46">
        <v>1</v>
      </c>
      <c r="L44" s="46">
        <v>0</v>
      </c>
      <c r="N44" s="15" t="str">
        <f t="shared" si="20"/>
        <v>Вірно</v>
      </c>
      <c r="O44" s="15" t="str">
        <f t="shared" si="21"/>
        <v>Вірно</v>
      </c>
      <c r="P44" s="15" t="str">
        <f t="shared" si="22"/>
        <v>Вірно</v>
      </c>
      <c r="Q44" s="15" t="str">
        <f t="shared" si="23"/>
        <v>Вірно</v>
      </c>
    </row>
    <row r="45" spans="1:17" ht="15" customHeight="1" x14ac:dyDescent="0.25">
      <c r="A45" s="19" t="s">
        <v>876</v>
      </c>
      <c r="B45" s="72" t="s">
        <v>337</v>
      </c>
      <c r="C45" s="44" t="s">
        <v>564</v>
      </c>
      <c r="D45" s="45" t="s">
        <v>143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N45" s="15" t="str">
        <f t="shared" si="20"/>
        <v>Вірно</v>
      </c>
      <c r="O45" s="15" t="str">
        <f t="shared" si="21"/>
        <v>Вірно</v>
      </c>
      <c r="P45" s="15" t="str">
        <f t="shared" si="22"/>
        <v>Вірно</v>
      </c>
      <c r="Q45" s="15" t="str">
        <f t="shared" si="23"/>
        <v>Вірно</v>
      </c>
    </row>
    <row r="46" spans="1:17" ht="15" customHeight="1" x14ac:dyDescent="0.25">
      <c r="A46" s="36" t="s">
        <v>877</v>
      </c>
      <c r="B46" s="45" t="s">
        <v>151</v>
      </c>
      <c r="C46" s="44" t="s">
        <v>250</v>
      </c>
      <c r="D46" s="45" t="s">
        <v>152</v>
      </c>
      <c r="E46" s="46">
        <v>2</v>
      </c>
      <c r="F46" s="46">
        <v>0</v>
      </c>
      <c r="G46" s="46">
        <v>2</v>
      </c>
      <c r="H46" s="46">
        <v>0</v>
      </c>
      <c r="I46" s="46">
        <v>2</v>
      </c>
      <c r="J46" s="46">
        <v>0</v>
      </c>
      <c r="K46" s="46">
        <v>4</v>
      </c>
      <c r="L46" s="46">
        <v>0</v>
      </c>
      <c r="N46" s="15" t="str">
        <f t="shared" si="20"/>
        <v>Вірно</v>
      </c>
      <c r="O46" s="15" t="str">
        <f t="shared" si="21"/>
        <v>Вірно</v>
      </c>
      <c r="P46" s="15" t="str">
        <f t="shared" si="22"/>
        <v>Вірно</v>
      </c>
      <c r="Q46" s="15" t="str">
        <f t="shared" si="23"/>
        <v>Вірно</v>
      </c>
    </row>
    <row r="47" spans="1:17" ht="15" customHeight="1" x14ac:dyDescent="0.25">
      <c r="A47" s="36" t="s">
        <v>878</v>
      </c>
      <c r="B47" s="72" t="s">
        <v>323</v>
      </c>
      <c r="C47" s="44" t="s">
        <v>252</v>
      </c>
      <c r="D47" s="45" t="s">
        <v>157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1</v>
      </c>
      <c r="L47" s="46">
        <v>0</v>
      </c>
      <c r="N47" s="15" t="str">
        <f t="shared" si="20"/>
        <v>Вірно</v>
      </c>
      <c r="O47" s="15" t="str">
        <f t="shared" si="21"/>
        <v>Вірно</v>
      </c>
      <c r="P47" s="15" t="str">
        <f t="shared" si="22"/>
        <v>Вірно</v>
      </c>
      <c r="Q47" s="15" t="str">
        <f t="shared" si="23"/>
        <v>Вірно</v>
      </c>
    </row>
    <row r="48" spans="1:17" ht="15" customHeight="1" x14ac:dyDescent="0.25">
      <c r="A48" s="36" t="s">
        <v>879</v>
      </c>
      <c r="B48" s="45" t="s">
        <v>158</v>
      </c>
      <c r="C48" s="44" t="s">
        <v>251</v>
      </c>
      <c r="D48" s="45" t="s">
        <v>159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N48" s="15" t="str">
        <f t="shared" si="20"/>
        <v>Вірно</v>
      </c>
      <c r="O48" s="15" t="str">
        <f t="shared" si="21"/>
        <v>Вірно</v>
      </c>
      <c r="P48" s="15" t="str">
        <f t="shared" si="22"/>
        <v>Вірно</v>
      </c>
      <c r="Q48" s="15" t="str">
        <f t="shared" si="23"/>
        <v>Вірно</v>
      </c>
    </row>
    <row r="49" spans="1:17" ht="15" customHeight="1" x14ac:dyDescent="0.25">
      <c r="A49" s="19"/>
      <c r="B49" s="73" t="s">
        <v>202</v>
      </c>
      <c r="C49" s="41"/>
      <c r="D49" s="41"/>
      <c r="E49" s="41"/>
      <c r="F49" s="41"/>
      <c r="G49" s="41"/>
      <c r="H49" s="41"/>
      <c r="I49" s="41"/>
      <c r="J49" s="41"/>
      <c r="K49" s="41"/>
      <c r="L49" s="42"/>
    </row>
    <row r="50" spans="1:17" ht="15" customHeight="1" x14ac:dyDescent="0.25">
      <c r="A50" s="19" t="s">
        <v>880</v>
      </c>
      <c r="B50" s="72" t="s">
        <v>168</v>
      </c>
      <c r="C50" s="44" t="s">
        <v>256</v>
      </c>
      <c r="D50" s="45" t="s">
        <v>169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N50" s="15" t="str">
        <f t="shared" ref="N50:N53" si="24">IF(E50&gt;=F50,"Вірно","Помилка")</f>
        <v>Вірно</v>
      </c>
      <c r="O50" s="15" t="str">
        <f t="shared" ref="O50:O53" si="25">IF(G50&gt;=H50,"Вірно","Помилка")</f>
        <v>Вірно</v>
      </c>
      <c r="P50" s="15" t="str">
        <f t="shared" ref="P50:P53" si="26">IF(I50&gt;=J50,"Вірно","Помилка")</f>
        <v>Вірно</v>
      </c>
      <c r="Q50" s="15" t="str">
        <f t="shared" ref="Q50:Q53" si="27">IF(K50&gt;=L50,"Вірно","Помилка")</f>
        <v>Вірно</v>
      </c>
    </row>
    <row r="51" spans="1:17" ht="48.75" customHeight="1" x14ac:dyDescent="0.25">
      <c r="A51" s="19" t="s">
        <v>881</v>
      </c>
      <c r="B51" s="72" t="s">
        <v>324</v>
      </c>
      <c r="C51" s="44" t="s">
        <v>257</v>
      </c>
      <c r="D51" s="45" t="s">
        <v>325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N51" s="15" t="str">
        <f t="shared" si="24"/>
        <v>Вірно</v>
      </c>
      <c r="O51" s="15" t="str">
        <f t="shared" si="25"/>
        <v>Вірно</v>
      </c>
      <c r="P51" s="15" t="str">
        <f t="shared" si="26"/>
        <v>Вірно</v>
      </c>
      <c r="Q51" s="15" t="str">
        <f t="shared" si="27"/>
        <v>Вірно</v>
      </c>
    </row>
    <row r="52" spans="1:17" ht="26.25" customHeight="1" x14ac:dyDescent="0.25">
      <c r="A52" s="36" t="s">
        <v>882</v>
      </c>
      <c r="B52" s="45" t="s">
        <v>540</v>
      </c>
      <c r="C52" s="44" t="s">
        <v>255</v>
      </c>
      <c r="D52" s="45" t="s">
        <v>179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N52" s="15" t="str">
        <f t="shared" si="24"/>
        <v>Вірно</v>
      </c>
      <c r="O52" s="15" t="str">
        <f t="shared" si="25"/>
        <v>Вірно</v>
      </c>
      <c r="P52" s="15" t="str">
        <f t="shared" si="26"/>
        <v>Вірно</v>
      </c>
      <c r="Q52" s="15" t="str">
        <f t="shared" si="27"/>
        <v>Вірно</v>
      </c>
    </row>
    <row r="53" spans="1:17" ht="15" customHeight="1" x14ac:dyDescent="0.25">
      <c r="A53" s="19" t="s">
        <v>883</v>
      </c>
      <c r="B53" s="72" t="s">
        <v>326</v>
      </c>
      <c r="C53" s="44" t="s">
        <v>565</v>
      </c>
      <c r="D53" s="45" t="s">
        <v>181</v>
      </c>
      <c r="E53" s="46">
        <v>0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N53" s="15" t="str">
        <f t="shared" si="24"/>
        <v>Вірно</v>
      </c>
      <c r="O53" s="15" t="str">
        <f t="shared" si="25"/>
        <v>Вірно</v>
      </c>
      <c r="P53" s="15" t="str">
        <f t="shared" si="26"/>
        <v>Вірно</v>
      </c>
      <c r="Q53" s="15" t="str">
        <f t="shared" si="27"/>
        <v>Вірно</v>
      </c>
    </row>
    <row r="54" spans="1:17" x14ac:dyDescent="0.25">
      <c r="B54" s="47"/>
      <c r="C54" s="48"/>
      <c r="D54" s="48"/>
    </row>
    <row r="55" spans="1:17" x14ac:dyDescent="0.25">
      <c r="B55" s="47"/>
      <c r="C55" s="48"/>
      <c r="D55" s="48"/>
      <c r="E55" s="15" t="str">
        <f>IF(E7&gt;=E8+E12+E16+E18+E20+E22+E24+E28,"Вірно","Помилка")</f>
        <v>Вірно</v>
      </c>
      <c r="F55" s="15" t="str">
        <f t="shared" ref="F55:L55" si="28">IF(F7&gt;=F8+F12+F16+F18+F20+F22+F24+F28,"Вірно","Помилка")</f>
        <v>Вірно</v>
      </c>
      <c r="G55" s="15" t="str">
        <f t="shared" si="28"/>
        <v>Вірно</v>
      </c>
      <c r="H55" s="15" t="str">
        <f t="shared" si="28"/>
        <v>Вірно</v>
      </c>
      <c r="I55" s="15" t="str">
        <f t="shared" si="28"/>
        <v>Вірно</v>
      </c>
      <c r="J55" s="15" t="str">
        <f t="shared" si="28"/>
        <v>Вірно</v>
      </c>
      <c r="K55" s="15" t="str">
        <f t="shared" si="28"/>
        <v>Вірно</v>
      </c>
      <c r="L55" s="15" t="str">
        <f t="shared" si="28"/>
        <v>Вірно</v>
      </c>
    </row>
    <row r="56" spans="1:17" hidden="1" x14ac:dyDescent="0.25">
      <c r="B56" s="47"/>
      <c r="C56" s="49"/>
      <c r="D56" s="48"/>
      <c r="E56" s="15" t="str">
        <f>IF(E8&gt;=E10,"Вірно","Помилка")</f>
        <v>Вірно</v>
      </c>
      <c r="F56" s="15" t="str">
        <f t="shared" ref="F56:L56" si="29">IF(F8&gt;=F10,"Вірно","Помилка")</f>
        <v>Вірно</v>
      </c>
      <c r="G56" s="15" t="str">
        <f t="shared" si="29"/>
        <v>Вірно</v>
      </c>
      <c r="H56" s="15" t="str">
        <f t="shared" si="29"/>
        <v>Вірно</v>
      </c>
      <c r="I56" s="15" t="str">
        <f t="shared" si="29"/>
        <v>Вірно</v>
      </c>
      <c r="J56" s="15" t="str">
        <f t="shared" si="29"/>
        <v>Вірно</v>
      </c>
      <c r="K56" s="15" t="str">
        <f t="shared" si="29"/>
        <v>Вірно</v>
      </c>
      <c r="L56" s="15" t="str">
        <f t="shared" si="29"/>
        <v>Вірно</v>
      </c>
    </row>
    <row r="57" spans="1:17" hidden="1" x14ac:dyDescent="0.25">
      <c r="B57" s="47"/>
      <c r="C57" s="48"/>
      <c r="D57" s="48"/>
      <c r="E57" s="15" t="str">
        <f>IF(E8&gt;=E11,"Вірно","Помилка")</f>
        <v>Вірно</v>
      </c>
      <c r="F57" s="15" t="str">
        <f t="shared" ref="F57:L57" si="30">IF(F8&gt;=F11,"Вірно","Помилка")</f>
        <v>Вірно</v>
      </c>
      <c r="G57" s="15" t="str">
        <f t="shared" si="30"/>
        <v>Вірно</v>
      </c>
      <c r="H57" s="15" t="str">
        <f t="shared" si="30"/>
        <v>Вірно</v>
      </c>
      <c r="I57" s="15" t="str">
        <f t="shared" si="30"/>
        <v>Вірно</v>
      </c>
      <c r="J57" s="15" t="str">
        <f t="shared" si="30"/>
        <v>Вірно</v>
      </c>
      <c r="K57" s="15" t="str">
        <f t="shared" si="30"/>
        <v>Вірно</v>
      </c>
      <c r="L57" s="15" t="str">
        <f t="shared" si="30"/>
        <v>Вірно</v>
      </c>
    </row>
    <row r="58" spans="1:17" hidden="1" x14ac:dyDescent="0.25">
      <c r="B58" s="47"/>
      <c r="C58" s="49"/>
      <c r="D58" s="48"/>
      <c r="E58" s="15" t="str">
        <f>IF(E12&gt;=E14+E15,"Вірно","Помилка")</f>
        <v>Вірно</v>
      </c>
      <c r="F58" s="15" t="str">
        <f t="shared" ref="F58:L58" si="31">IF(F12&gt;=F14+F15,"Вірно","Помилка")</f>
        <v>Вірно</v>
      </c>
      <c r="G58" s="15" t="str">
        <f t="shared" si="31"/>
        <v>Вірно</v>
      </c>
      <c r="H58" s="15" t="str">
        <f t="shared" si="31"/>
        <v>Вірно</v>
      </c>
      <c r="I58" s="15" t="str">
        <f t="shared" si="31"/>
        <v>Вірно</v>
      </c>
      <c r="J58" s="15" t="str">
        <f t="shared" si="31"/>
        <v>Вірно</v>
      </c>
      <c r="K58" s="15" t="str">
        <f t="shared" si="31"/>
        <v>Вірно</v>
      </c>
      <c r="L58" s="15" t="str">
        <f t="shared" si="31"/>
        <v>Вірно</v>
      </c>
    </row>
    <row r="59" spans="1:17" hidden="1" x14ac:dyDescent="0.25">
      <c r="B59" s="47"/>
      <c r="C59" s="48"/>
      <c r="D59" s="48"/>
      <c r="E59" s="15" t="str">
        <f>IF(E16&gt;=E17,"Вірно","Помилка")</f>
        <v>Вірно</v>
      </c>
      <c r="F59" s="15" t="str">
        <f t="shared" ref="F59:L59" si="32">IF(F16&gt;=F17,"Вірно","Помилка")</f>
        <v>Вірно</v>
      </c>
      <c r="G59" s="15" t="str">
        <f t="shared" si="32"/>
        <v>Вірно</v>
      </c>
      <c r="H59" s="15" t="str">
        <f t="shared" si="32"/>
        <v>Вірно</v>
      </c>
      <c r="I59" s="15" t="str">
        <f t="shared" si="32"/>
        <v>Вірно</v>
      </c>
      <c r="J59" s="15" t="str">
        <f t="shared" si="32"/>
        <v>Вірно</v>
      </c>
      <c r="K59" s="15" t="str">
        <f t="shared" si="32"/>
        <v>Вірно</v>
      </c>
      <c r="L59" s="15" t="str">
        <f t="shared" si="32"/>
        <v>Вірно</v>
      </c>
    </row>
    <row r="60" spans="1:17" hidden="1" x14ac:dyDescent="0.25">
      <c r="B60" s="47"/>
      <c r="C60" s="48"/>
      <c r="D60" s="48"/>
      <c r="E60" s="15" t="str">
        <f>IF(E18&gt;=E19,"Вірно","Помилка")</f>
        <v>Вірно</v>
      </c>
      <c r="F60" s="15" t="str">
        <f t="shared" ref="F60:L60" si="33">IF(F18&gt;=F19,"Вірно","Помилка")</f>
        <v>Вірно</v>
      </c>
      <c r="G60" s="15" t="str">
        <f t="shared" si="33"/>
        <v>Вірно</v>
      </c>
      <c r="H60" s="15" t="str">
        <f t="shared" si="33"/>
        <v>Вірно</v>
      </c>
      <c r="I60" s="15" t="str">
        <f t="shared" si="33"/>
        <v>Вірно</v>
      </c>
      <c r="J60" s="15" t="str">
        <f t="shared" si="33"/>
        <v>Вірно</v>
      </c>
      <c r="K60" s="15" t="str">
        <f t="shared" si="33"/>
        <v>Вірно</v>
      </c>
      <c r="L60" s="15" t="str">
        <f t="shared" si="33"/>
        <v>Вірно</v>
      </c>
    </row>
    <row r="61" spans="1:17" hidden="1" x14ac:dyDescent="0.25">
      <c r="B61" s="47"/>
      <c r="C61" s="49"/>
      <c r="D61" s="48"/>
      <c r="E61" s="15" t="str">
        <f>IF(E20&gt;=E21,"Вірно","Помилка")</f>
        <v>Вірно</v>
      </c>
      <c r="F61" s="15" t="str">
        <f t="shared" ref="F61:L61" si="34">IF(F20&gt;=F21,"Вірно","Помилка")</f>
        <v>Вірно</v>
      </c>
      <c r="G61" s="15" t="str">
        <f t="shared" si="34"/>
        <v>Вірно</v>
      </c>
      <c r="H61" s="15" t="str">
        <f t="shared" si="34"/>
        <v>Вірно</v>
      </c>
      <c r="I61" s="15" t="str">
        <f t="shared" si="34"/>
        <v>Вірно</v>
      </c>
      <c r="J61" s="15" t="str">
        <f t="shared" si="34"/>
        <v>Вірно</v>
      </c>
      <c r="K61" s="15" t="str">
        <f t="shared" si="34"/>
        <v>Вірно</v>
      </c>
      <c r="L61" s="15" t="str">
        <f t="shared" si="34"/>
        <v>Вірно</v>
      </c>
    </row>
    <row r="62" spans="1:17" hidden="1" x14ac:dyDescent="0.25">
      <c r="B62" s="47"/>
      <c r="C62" s="49"/>
      <c r="D62" s="48"/>
      <c r="E62" s="15" t="str">
        <f>IF(E22&gt;=E23,"Вірно","Помилка")</f>
        <v>Вірно</v>
      </c>
      <c r="F62" s="15" t="str">
        <f t="shared" ref="F62:L62" si="35">IF(F22&gt;=F23,"Вірно","Помилка")</f>
        <v>Вірно</v>
      </c>
      <c r="G62" s="15" t="str">
        <f t="shared" si="35"/>
        <v>Вірно</v>
      </c>
      <c r="H62" s="15" t="str">
        <f t="shared" si="35"/>
        <v>Вірно</v>
      </c>
      <c r="I62" s="15" t="str">
        <f t="shared" si="35"/>
        <v>Вірно</v>
      </c>
      <c r="J62" s="15" t="str">
        <f t="shared" si="35"/>
        <v>Вірно</v>
      </c>
      <c r="K62" s="15" t="str">
        <f t="shared" si="35"/>
        <v>Вірно</v>
      </c>
      <c r="L62" s="15" t="str">
        <f t="shared" si="35"/>
        <v>Вірно</v>
      </c>
    </row>
    <row r="63" spans="1:17" hidden="1" x14ac:dyDescent="0.25">
      <c r="B63" s="47"/>
      <c r="C63" s="48"/>
      <c r="D63" s="48"/>
      <c r="E63" s="15" t="str">
        <f>IF(E24&gt;=E26+E27,"Вірно","Помилка")</f>
        <v>Вірно</v>
      </c>
      <c r="F63" s="15" t="str">
        <f t="shared" ref="F63:L63" si="36">IF(F24&gt;=F26+F27,"Вірно","Помилка")</f>
        <v>Вірно</v>
      </c>
      <c r="G63" s="15" t="str">
        <f t="shared" si="36"/>
        <v>Вірно</v>
      </c>
      <c r="H63" s="15" t="str">
        <f t="shared" si="36"/>
        <v>Вірно</v>
      </c>
      <c r="I63" s="15" t="str">
        <f t="shared" si="36"/>
        <v>Вірно</v>
      </c>
      <c r="J63" s="15" t="str">
        <f t="shared" si="36"/>
        <v>Вірно</v>
      </c>
      <c r="K63" s="15" t="str">
        <f t="shared" si="36"/>
        <v>Вірно</v>
      </c>
      <c r="L63" s="15" t="str">
        <f t="shared" si="36"/>
        <v>Вірно</v>
      </c>
    </row>
    <row r="64" spans="1:17" hidden="1" x14ac:dyDescent="0.25">
      <c r="B64" s="47"/>
      <c r="C64" s="48"/>
      <c r="D64" s="48"/>
      <c r="E64" s="15" t="str">
        <f>IF(E28&gt;=E29,"Вірно","Помилка")</f>
        <v>Вірно</v>
      </c>
      <c r="F64" s="15" t="str">
        <f t="shared" ref="F64:L64" si="37">IF(F28&gt;=F29,"Вірно","Помилка")</f>
        <v>Вірно</v>
      </c>
      <c r="G64" s="15" t="str">
        <f t="shared" si="37"/>
        <v>Вірно</v>
      </c>
      <c r="H64" s="15" t="str">
        <f t="shared" si="37"/>
        <v>Вірно</v>
      </c>
      <c r="I64" s="15" t="str">
        <f t="shared" si="37"/>
        <v>Вірно</v>
      </c>
      <c r="J64" s="15" t="str">
        <f t="shared" si="37"/>
        <v>Вірно</v>
      </c>
      <c r="K64" s="15" t="str">
        <f t="shared" si="37"/>
        <v>Вірно</v>
      </c>
      <c r="L64" s="15" t="str">
        <f t="shared" si="37"/>
        <v>Вірно</v>
      </c>
    </row>
    <row r="65" spans="2:12" hidden="1" x14ac:dyDescent="0.25">
      <c r="B65" s="47"/>
      <c r="C65" s="48"/>
      <c r="D65" s="48"/>
      <c r="E65" s="15" t="str">
        <f>IF(E31&gt;=E32+E36+E40+E42+E44+E46+E48+E52,"Вірно","Помилка")</f>
        <v>Вірно</v>
      </c>
      <c r="F65" s="15" t="str">
        <f t="shared" ref="F65:L65" si="38">IF(F31&gt;=F32+F36+F40+F42+F44+F46+F48+F52,"Вірно","Помилка")</f>
        <v>Вірно</v>
      </c>
      <c r="G65" s="15" t="str">
        <f t="shared" si="38"/>
        <v>Вірно</v>
      </c>
      <c r="H65" s="15" t="str">
        <f t="shared" si="38"/>
        <v>Вірно</v>
      </c>
      <c r="I65" s="15" t="str">
        <f t="shared" si="38"/>
        <v>Вірно</v>
      </c>
      <c r="J65" s="15" t="str">
        <f t="shared" si="38"/>
        <v>Вірно</v>
      </c>
      <c r="K65" s="15" t="str">
        <f t="shared" si="38"/>
        <v>Вірно</v>
      </c>
      <c r="L65" s="15" t="str">
        <f t="shared" si="38"/>
        <v>Вірно</v>
      </c>
    </row>
    <row r="66" spans="2:12" hidden="1" x14ac:dyDescent="0.25">
      <c r="B66" s="47"/>
      <c r="C66" s="48"/>
      <c r="D66" s="48"/>
      <c r="E66" s="15" t="str">
        <f>IF(E32&gt;=E34,"Вірно","Помилка")</f>
        <v>Вірно</v>
      </c>
      <c r="F66" s="15" t="str">
        <f t="shared" ref="F66:L66" si="39">IF(F32&gt;=F34,"Вірно","Помилка")</f>
        <v>Вірно</v>
      </c>
      <c r="G66" s="15" t="str">
        <f t="shared" si="39"/>
        <v>Вірно</v>
      </c>
      <c r="H66" s="15" t="str">
        <f t="shared" si="39"/>
        <v>Вірно</v>
      </c>
      <c r="I66" s="15" t="str">
        <f t="shared" si="39"/>
        <v>Вірно</v>
      </c>
      <c r="J66" s="15" t="str">
        <f t="shared" si="39"/>
        <v>Вірно</v>
      </c>
      <c r="K66" s="15" t="str">
        <f t="shared" si="39"/>
        <v>Вірно</v>
      </c>
      <c r="L66" s="15" t="str">
        <f t="shared" si="39"/>
        <v>Вірно</v>
      </c>
    </row>
    <row r="67" spans="2:12" hidden="1" x14ac:dyDescent="0.25">
      <c r="B67" s="47"/>
      <c r="C67" s="49"/>
      <c r="D67" s="48"/>
      <c r="E67" s="15" t="str">
        <f>IF(E32&gt;=E35,"Вірно","Помилка")</f>
        <v>Вірно</v>
      </c>
      <c r="F67" s="15" t="str">
        <f t="shared" ref="F67:L67" si="40">IF(F32&gt;=F35,"Вірно","Помилка")</f>
        <v>Вірно</v>
      </c>
      <c r="G67" s="15" t="str">
        <f t="shared" si="40"/>
        <v>Вірно</v>
      </c>
      <c r="H67" s="15" t="str">
        <f t="shared" si="40"/>
        <v>Вірно</v>
      </c>
      <c r="I67" s="15" t="str">
        <f t="shared" si="40"/>
        <v>Вірно</v>
      </c>
      <c r="J67" s="15" t="str">
        <f t="shared" si="40"/>
        <v>Вірно</v>
      </c>
      <c r="K67" s="15" t="str">
        <f t="shared" si="40"/>
        <v>Вірно</v>
      </c>
      <c r="L67" s="15" t="str">
        <f t="shared" si="40"/>
        <v>Вірно</v>
      </c>
    </row>
    <row r="68" spans="2:12" hidden="1" x14ac:dyDescent="0.25">
      <c r="B68" s="47"/>
      <c r="C68" s="48"/>
      <c r="D68" s="48"/>
      <c r="E68" s="15" t="str">
        <f>IF(E36&gt;=E38+E39,"Вірно","Помилка")</f>
        <v>Вірно</v>
      </c>
      <c r="F68" s="15" t="str">
        <f t="shared" ref="F68:L68" si="41">IF(F36&gt;=F38+F39,"Вірно","Помилка")</f>
        <v>Вірно</v>
      </c>
      <c r="G68" s="15" t="str">
        <f t="shared" si="41"/>
        <v>Вірно</v>
      </c>
      <c r="H68" s="15" t="str">
        <f t="shared" si="41"/>
        <v>Вірно</v>
      </c>
      <c r="I68" s="15" t="str">
        <f t="shared" si="41"/>
        <v>Вірно</v>
      </c>
      <c r="J68" s="15" t="str">
        <f t="shared" si="41"/>
        <v>Вірно</v>
      </c>
      <c r="K68" s="15" t="str">
        <f t="shared" si="41"/>
        <v>Вірно</v>
      </c>
      <c r="L68" s="15" t="str">
        <f t="shared" si="41"/>
        <v>Вірно</v>
      </c>
    </row>
    <row r="69" spans="2:12" hidden="1" x14ac:dyDescent="0.25">
      <c r="B69" s="47"/>
      <c r="C69" s="48"/>
      <c r="D69" s="48"/>
      <c r="E69" s="15" t="str">
        <f>IF(E40&gt;=E41,"Вірно","Помилка")</f>
        <v>Вірно</v>
      </c>
      <c r="F69" s="15" t="str">
        <f t="shared" ref="F69:L69" si="42">IF(F40&gt;=F41,"Вірно","Помилка")</f>
        <v>Вірно</v>
      </c>
      <c r="G69" s="15" t="str">
        <f t="shared" si="42"/>
        <v>Вірно</v>
      </c>
      <c r="H69" s="15" t="str">
        <f t="shared" si="42"/>
        <v>Вірно</v>
      </c>
      <c r="I69" s="15" t="str">
        <f t="shared" si="42"/>
        <v>Вірно</v>
      </c>
      <c r="J69" s="15" t="str">
        <f t="shared" si="42"/>
        <v>Вірно</v>
      </c>
      <c r="K69" s="15" t="str">
        <f t="shared" si="42"/>
        <v>Вірно</v>
      </c>
      <c r="L69" s="15" t="str">
        <f t="shared" si="42"/>
        <v>Вірно</v>
      </c>
    </row>
    <row r="70" spans="2:12" hidden="1" x14ac:dyDescent="0.25">
      <c r="B70" s="47"/>
      <c r="C70" s="48"/>
      <c r="D70" s="48"/>
      <c r="E70" s="15" t="str">
        <f>IF(E42&gt;=E43,"Вірно","Помилка")</f>
        <v>Вірно</v>
      </c>
      <c r="F70" s="15" t="str">
        <f t="shared" ref="F70:L70" si="43">IF(F42&gt;=F43,"Вірно","Помилка")</f>
        <v>Вірно</v>
      </c>
      <c r="G70" s="15" t="str">
        <f t="shared" si="43"/>
        <v>Вірно</v>
      </c>
      <c r="H70" s="15" t="str">
        <f t="shared" si="43"/>
        <v>Вірно</v>
      </c>
      <c r="I70" s="15" t="str">
        <f t="shared" si="43"/>
        <v>Вірно</v>
      </c>
      <c r="J70" s="15" t="str">
        <f t="shared" si="43"/>
        <v>Вірно</v>
      </c>
      <c r="K70" s="15" t="str">
        <f t="shared" si="43"/>
        <v>Вірно</v>
      </c>
      <c r="L70" s="15" t="str">
        <f t="shared" si="43"/>
        <v>Вірно</v>
      </c>
    </row>
    <row r="71" spans="2:12" hidden="1" x14ac:dyDescent="0.25">
      <c r="B71" s="47"/>
      <c r="C71" s="48"/>
      <c r="D71" s="48"/>
      <c r="E71" s="15" t="str">
        <f>IF(E44&gt;=E45,"Вірно","Помилка")</f>
        <v>Вірно</v>
      </c>
      <c r="F71" s="15" t="str">
        <f t="shared" ref="F71:L71" si="44">IF(F44&gt;=F45,"Вірно","Помилка")</f>
        <v>Вірно</v>
      </c>
      <c r="G71" s="15" t="str">
        <f t="shared" si="44"/>
        <v>Вірно</v>
      </c>
      <c r="H71" s="15" t="str">
        <f t="shared" si="44"/>
        <v>Вірно</v>
      </c>
      <c r="I71" s="15" t="str">
        <f t="shared" si="44"/>
        <v>Вірно</v>
      </c>
      <c r="J71" s="15" t="str">
        <f t="shared" si="44"/>
        <v>Вірно</v>
      </c>
      <c r="K71" s="15" t="str">
        <f t="shared" si="44"/>
        <v>Вірно</v>
      </c>
      <c r="L71" s="15" t="str">
        <f t="shared" si="44"/>
        <v>Вірно</v>
      </c>
    </row>
    <row r="72" spans="2:12" hidden="1" x14ac:dyDescent="0.25">
      <c r="B72" s="47"/>
      <c r="C72" s="49"/>
      <c r="D72" s="48"/>
      <c r="E72" s="15" t="str">
        <f>IF(E46&gt;=E47,"Вірно","Помилка")</f>
        <v>Вірно</v>
      </c>
      <c r="F72" s="15" t="str">
        <f t="shared" ref="F72:L72" si="45">IF(F46&gt;=F47,"Вірно","Помилка")</f>
        <v>Вірно</v>
      </c>
      <c r="G72" s="15" t="str">
        <f t="shared" si="45"/>
        <v>Вірно</v>
      </c>
      <c r="H72" s="15" t="str">
        <f t="shared" si="45"/>
        <v>Вірно</v>
      </c>
      <c r="I72" s="15" t="str">
        <f t="shared" si="45"/>
        <v>Вірно</v>
      </c>
      <c r="J72" s="15" t="str">
        <f t="shared" si="45"/>
        <v>Вірно</v>
      </c>
      <c r="K72" s="15" t="str">
        <f t="shared" si="45"/>
        <v>Вірно</v>
      </c>
      <c r="L72" s="15" t="str">
        <f t="shared" si="45"/>
        <v>Вірно</v>
      </c>
    </row>
    <row r="73" spans="2:12" hidden="1" x14ac:dyDescent="0.25">
      <c r="B73" s="47"/>
      <c r="C73" s="49"/>
      <c r="D73" s="48"/>
      <c r="E73" s="15" t="str">
        <f>IF(E48&gt;=E50+E51,"Вірно","Помилка")</f>
        <v>Вірно</v>
      </c>
      <c r="F73" s="15" t="str">
        <f t="shared" ref="F73:L73" si="46">IF(F48&gt;=F50+F51,"Вірно","Помилка")</f>
        <v>Вірно</v>
      </c>
      <c r="G73" s="15" t="str">
        <f t="shared" si="46"/>
        <v>Вірно</v>
      </c>
      <c r="H73" s="15" t="str">
        <f t="shared" si="46"/>
        <v>Вірно</v>
      </c>
      <c r="I73" s="15" t="str">
        <f t="shared" si="46"/>
        <v>Вірно</v>
      </c>
      <c r="J73" s="15" t="str">
        <f t="shared" si="46"/>
        <v>Вірно</v>
      </c>
      <c r="K73" s="15" t="str">
        <f t="shared" si="46"/>
        <v>Вірно</v>
      </c>
      <c r="L73" s="15" t="str">
        <f t="shared" si="46"/>
        <v>Вірно</v>
      </c>
    </row>
    <row r="74" spans="2:12" hidden="1" x14ac:dyDescent="0.25">
      <c r="B74" s="47"/>
      <c r="C74" s="49"/>
      <c r="D74" s="48"/>
      <c r="E74" s="15" t="str">
        <f>IF(E52&gt;=E53,"Вірно","Помилка")</f>
        <v>Вірно</v>
      </c>
      <c r="F74" s="15" t="str">
        <f t="shared" ref="F74:L74" si="47">IF(F52&gt;=F53,"Вірно","Помилка")</f>
        <v>Вірно</v>
      </c>
      <c r="G74" s="15" t="str">
        <f t="shared" si="47"/>
        <v>Вірно</v>
      </c>
      <c r="H74" s="15" t="str">
        <f t="shared" si="47"/>
        <v>Вірно</v>
      </c>
      <c r="I74" s="15" t="str">
        <f t="shared" si="47"/>
        <v>Вірно</v>
      </c>
      <c r="J74" s="15" t="str">
        <f t="shared" si="47"/>
        <v>Вірно</v>
      </c>
      <c r="K74" s="15" t="str">
        <f t="shared" si="47"/>
        <v>Вірно</v>
      </c>
      <c r="L74" s="15" t="str">
        <f t="shared" si="47"/>
        <v>Вірно</v>
      </c>
    </row>
    <row r="75" spans="2:12" x14ac:dyDescent="0.25">
      <c r="B75" s="47"/>
      <c r="C75" s="50"/>
      <c r="D75" s="48"/>
    </row>
    <row r="76" spans="2:12" x14ac:dyDescent="0.25">
      <c r="B76" s="47"/>
      <c r="C76" s="50"/>
      <c r="D76" s="48"/>
    </row>
    <row r="77" spans="2:12" x14ac:dyDescent="0.25">
      <c r="B77" s="47"/>
      <c r="C77" s="48"/>
      <c r="D77" s="48"/>
    </row>
    <row r="78" spans="2:12" x14ac:dyDescent="0.25">
      <c r="B78" s="47"/>
      <c r="C78" s="49"/>
      <c r="D78" s="48"/>
    </row>
    <row r="79" spans="2:12" x14ac:dyDescent="0.25">
      <c r="B79" s="47"/>
      <c r="C79" s="49"/>
      <c r="D79" s="48"/>
    </row>
    <row r="80" spans="2:12" x14ac:dyDescent="0.25">
      <c r="B80" s="47"/>
      <c r="C80" s="48"/>
      <c r="D80" s="48"/>
    </row>
    <row r="81" spans="2:4" x14ac:dyDescent="0.25">
      <c r="B81" s="47"/>
      <c r="C81" s="48"/>
      <c r="D81" s="48"/>
    </row>
    <row r="82" spans="2:4" x14ac:dyDescent="0.25">
      <c r="B82" s="47"/>
      <c r="C82" s="48"/>
      <c r="D82" s="48"/>
    </row>
    <row r="83" spans="2:4" x14ac:dyDescent="0.25">
      <c r="B83" s="47"/>
      <c r="C83" s="48"/>
      <c r="D83" s="48"/>
    </row>
    <row r="84" spans="2:4" x14ac:dyDescent="0.25">
      <c r="B84" s="47"/>
      <c r="C84" s="48"/>
      <c r="D84" s="48"/>
    </row>
    <row r="85" spans="2:4" x14ac:dyDescent="0.25">
      <c r="B85" s="47"/>
      <c r="C85" s="48"/>
      <c r="D85" s="48"/>
    </row>
    <row r="86" spans="2:4" x14ac:dyDescent="0.25">
      <c r="B86" s="47"/>
      <c r="C86" s="48"/>
      <c r="D86" s="48"/>
    </row>
    <row r="87" spans="2:4" x14ac:dyDescent="0.25">
      <c r="B87" s="47"/>
      <c r="C87" s="48"/>
      <c r="D87" s="48"/>
    </row>
    <row r="88" spans="2:4" x14ac:dyDescent="0.25">
      <c r="B88" s="47"/>
      <c r="C88" s="48"/>
      <c r="D88" s="48"/>
    </row>
    <row r="89" spans="2:4" x14ac:dyDescent="0.25">
      <c r="B89" s="47"/>
      <c r="C89" s="48"/>
      <c r="D89" s="48"/>
    </row>
    <row r="90" spans="2:4" x14ac:dyDescent="0.25">
      <c r="B90" s="47"/>
      <c r="C90" s="48"/>
      <c r="D90" s="48"/>
    </row>
    <row r="91" spans="2:4" x14ac:dyDescent="0.25">
      <c r="B91" s="47"/>
      <c r="C91" s="48"/>
      <c r="D91" s="48"/>
    </row>
    <row r="92" spans="2:4" x14ac:dyDescent="0.25">
      <c r="B92" s="47"/>
      <c r="C92" s="49"/>
      <c r="D92" s="48"/>
    </row>
    <row r="93" spans="2:4" x14ac:dyDescent="0.25">
      <c r="B93" s="47"/>
      <c r="C93" s="48"/>
      <c r="D93" s="48"/>
    </row>
    <row r="94" spans="2:4" x14ac:dyDescent="0.25">
      <c r="B94" s="47"/>
      <c r="C94" s="49"/>
      <c r="D94" s="48"/>
    </row>
    <row r="95" spans="2:4" x14ac:dyDescent="0.25">
      <c r="B95" s="47"/>
      <c r="C95" s="48"/>
      <c r="D95" s="48"/>
    </row>
    <row r="96" spans="2:4" x14ac:dyDescent="0.25">
      <c r="B96" s="47"/>
      <c r="C96" s="48"/>
      <c r="D96" s="48"/>
    </row>
    <row r="97" spans="2:4" x14ac:dyDescent="0.25">
      <c r="B97" s="47"/>
      <c r="C97" s="49"/>
      <c r="D97" s="48"/>
    </row>
    <row r="98" spans="2:4" x14ac:dyDescent="0.25">
      <c r="B98" s="47"/>
      <c r="C98" s="49"/>
      <c r="D98" s="48"/>
    </row>
    <row r="99" spans="2:4" x14ac:dyDescent="0.25">
      <c r="B99" s="47"/>
      <c r="C99" s="48"/>
      <c r="D99" s="48"/>
    </row>
    <row r="100" spans="2:4" x14ac:dyDescent="0.25">
      <c r="B100" s="47"/>
      <c r="C100" s="48"/>
      <c r="D100" s="48"/>
    </row>
    <row r="101" spans="2:4" x14ac:dyDescent="0.25">
      <c r="B101" s="47"/>
      <c r="C101" s="48"/>
      <c r="D101" s="48"/>
    </row>
    <row r="102" spans="2:4" x14ac:dyDescent="0.25">
      <c r="B102" s="47"/>
      <c r="C102" s="48"/>
      <c r="D102" s="48"/>
    </row>
    <row r="103" spans="2:4" x14ac:dyDescent="0.25">
      <c r="B103" s="47"/>
      <c r="C103" s="49"/>
      <c r="D103" s="48"/>
    </row>
    <row r="104" spans="2:4" x14ac:dyDescent="0.25">
      <c r="B104" s="47"/>
      <c r="C104" s="48"/>
      <c r="D104" s="48"/>
    </row>
    <row r="105" spans="2:4" x14ac:dyDescent="0.25">
      <c r="B105" s="47"/>
      <c r="C105" s="48"/>
      <c r="D105" s="48"/>
    </row>
    <row r="106" spans="2:4" x14ac:dyDescent="0.25">
      <c r="B106" s="47"/>
      <c r="C106" s="48"/>
      <c r="D106" s="48"/>
    </row>
    <row r="107" spans="2:4" x14ac:dyDescent="0.25">
      <c r="B107" s="47"/>
      <c r="C107" s="48"/>
      <c r="D107" s="48"/>
    </row>
    <row r="108" spans="2:4" x14ac:dyDescent="0.25">
      <c r="B108" s="47"/>
      <c r="C108" s="49"/>
      <c r="D108" s="48"/>
    </row>
    <row r="109" spans="2:4" x14ac:dyDescent="0.25">
      <c r="B109" s="47"/>
      <c r="C109" s="49"/>
      <c r="D109" s="48"/>
    </row>
    <row r="110" spans="2:4" x14ac:dyDescent="0.25">
      <c r="B110" s="47"/>
      <c r="C110" s="50"/>
      <c r="D110" s="48"/>
    </row>
    <row r="111" spans="2:4" x14ac:dyDescent="0.25">
      <c r="B111" s="47"/>
      <c r="C111" s="48"/>
      <c r="D111" s="48"/>
    </row>
    <row r="112" spans="2:4" x14ac:dyDescent="0.25">
      <c r="B112" s="47"/>
      <c r="C112" s="49"/>
      <c r="D112" s="48"/>
    </row>
    <row r="113" spans="2:4" x14ac:dyDescent="0.25">
      <c r="B113" s="47"/>
      <c r="C113" s="49"/>
      <c r="D113" s="48"/>
    </row>
    <row r="114" spans="2:4" x14ac:dyDescent="0.25">
      <c r="B114" s="47"/>
      <c r="C114" s="48"/>
      <c r="D114" s="48"/>
    </row>
    <row r="115" spans="2:4" x14ac:dyDescent="0.25">
      <c r="B115" s="47"/>
      <c r="C115" s="48"/>
      <c r="D115" s="48"/>
    </row>
    <row r="116" spans="2:4" x14ac:dyDescent="0.25">
      <c r="B116" s="47"/>
      <c r="C116" s="48"/>
      <c r="D116" s="48"/>
    </row>
    <row r="117" spans="2:4" x14ac:dyDescent="0.25">
      <c r="B117" s="47"/>
      <c r="C117" s="48"/>
      <c r="D117" s="48"/>
    </row>
    <row r="118" spans="2:4" x14ac:dyDescent="0.25">
      <c r="B118" s="47"/>
      <c r="C118" s="48"/>
      <c r="D118" s="48"/>
    </row>
    <row r="119" spans="2:4" x14ac:dyDescent="0.25">
      <c r="B119" s="47"/>
      <c r="C119" s="48"/>
      <c r="D119" s="48"/>
    </row>
    <row r="120" spans="2:4" x14ac:dyDescent="0.25">
      <c r="B120" s="47"/>
      <c r="C120" s="48"/>
      <c r="D120" s="48"/>
    </row>
    <row r="121" spans="2:4" x14ac:dyDescent="0.25">
      <c r="B121" s="47"/>
      <c r="C121" s="48"/>
      <c r="D121" s="48"/>
    </row>
    <row r="122" spans="2:4" x14ac:dyDescent="0.25">
      <c r="B122" s="47"/>
      <c r="C122" s="48"/>
      <c r="D122" s="48"/>
    </row>
    <row r="123" spans="2:4" x14ac:dyDescent="0.25">
      <c r="B123" s="47"/>
      <c r="C123" s="48"/>
      <c r="D123" s="48"/>
    </row>
    <row r="124" spans="2:4" x14ac:dyDescent="0.25">
      <c r="B124" s="47"/>
      <c r="C124" s="48"/>
      <c r="D124" s="48"/>
    </row>
    <row r="125" spans="2:4" x14ac:dyDescent="0.25">
      <c r="B125" s="47"/>
      <c r="C125" s="49"/>
      <c r="D125" s="48"/>
    </row>
    <row r="126" spans="2:4" x14ac:dyDescent="0.25">
      <c r="B126" s="47"/>
      <c r="C126" s="48"/>
      <c r="D126" s="48"/>
    </row>
    <row r="127" spans="2:4" x14ac:dyDescent="0.25">
      <c r="B127" s="47"/>
      <c r="C127" s="49"/>
      <c r="D127" s="48"/>
    </row>
    <row r="128" spans="2:4" x14ac:dyDescent="0.25">
      <c r="B128" s="47"/>
      <c r="C128" s="48"/>
      <c r="D128" s="48"/>
    </row>
    <row r="129" spans="2:4" x14ac:dyDescent="0.25">
      <c r="B129" s="47"/>
      <c r="C129" s="48"/>
      <c r="D129" s="48"/>
    </row>
    <row r="130" spans="2:4" x14ac:dyDescent="0.25">
      <c r="B130" s="47"/>
      <c r="C130" s="49"/>
      <c r="D130" s="48"/>
    </row>
    <row r="131" spans="2:4" x14ac:dyDescent="0.25">
      <c r="B131" s="47"/>
      <c r="C131" s="49"/>
      <c r="D131" s="48"/>
    </row>
    <row r="132" spans="2:4" x14ac:dyDescent="0.25">
      <c r="B132" s="47"/>
      <c r="C132" s="48"/>
      <c r="D132" s="48"/>
    </row>
    <row r="133" spans="2:4" x14ac:dyDescent="0.25">
      <c r="B133" s="47"/>
      <c r="C133" s="48"/>
      <c r="D133" s="48"/>
    </row>
    <row r="134" spans="2:4" x14ac:dyDescent="0.25">
      <c r="B134" s="47"/>
      <c r="C134" s="48"/>
      <c r="D134" s="48"/>
    </row>
    <row r="135" spans="2:4" x14ac:dyDescent="0.25">
      <c r="B135" s="47"/>
      <c r="C135" s="48"/>
      <c r="D135" s="48"/>
    </row>
    <row r="136" spans="2:4" x14ac:dyDescent="0.25">
      <c r="B136" s="47"/>
      <c r="C136" s="49"/>
      <c r="D136" s="48"/>
    </row>
    <row r="137" spans="2:4" x14ac:dyDescent="0.25">
      <c r="B137" s="47"/>
      <c r="C137" s="48"/>
      <c r="D137" s="48"/>
    </row>
    <row r="138" spans="2:4" x14ac:dyDescent="0.25">
      <c r="B138" s="47"/>
      <c r="C138" s="48"/>
      <c r="D138" s="48"/>
    </row>
    <row r="139" spans="2:4" x14ac:dyDescent="0.25">
      <c r="B139" s="47"/>
      <c r="C139" s="48"/>
      <c r="D139" s="48"/>
    </row>
    <row r="140" spans="2:4" x14ac:dyDescent="0.25">
      <c r="B140" s="47"/>
      <c r="C140" s="48"/>
      <c r="D140" s="48"/>
    </row>
    <row r="141" spans="2:4" x14ac:dyDescent="0.25">
      <c r="B141" s="47"/>
      <c r="C141" s="49"/>
      <c r="D141" s="48"/>
    </row>
    <row r="142" spans="2:4" x14ac:dyDescent="0.25">
      <c r="B142" s="47"/>
      <c r="C142" s="49"/>
      <c r="D142" s="48"/>
    </row>
    <row r="143" spans="2:4" x14ac:dyDescent="0.25">
      <c r="B143" s="51"/>
      <c r="C143" s="52"/>
      <c r="D143" s="52"/>
    </row>
    <row r="144" spans="2:4" x14ac:dyDescent="0.25">
      <c r="B144" s="51"/>
      <c r="C144" s="52"/>
      <c r="D144" s="52"/>
    </row>
    <row r="145" spans="2:4" x14ac:dyDescent="0.25">
      <c r="B145" s="47"/>
      <c r="C145" s="48"/>
      <c r="D145" s="48"/>
    </row>
    <row r="146" spans="2:4" x14ac:dyDescent="0.25">
      <c r="B146" s="47"/>
      <c r="C146" s="50"/>
      <c r="D146" s="48"/>
    </row>
    <row r="147" spans="2:4" x14ac:dyDescent="0.25">
      <c r="B147" s="47"/>
      <c r="C147" s="50"/>
      <c r="D147" s="48"/>
    </row>
    <row r="148" spans="2:4" x14ac:dyDescent="0.25">
      <c r="B148" s="47"/>
      <c r="C148" s="50"/>
      <c r="D148" s="48"/>
    </row>
    <row r="149" spans="2:4" x14ac:dyDescent="0.25">
      <c r="B149" s="47"/>
      <c r="C149" s="50"/>
      <c r="D149" s="48"/>
    </row>
    <row r="150" spans="2:4" x14ac:dyDescent="0.25">
      <c r="B150" s="51"/>
      <c r="C150" s="52"/>
      <c r="D150" s="52"/>
    </row>
    <row r="151" spans="2:4" x14ac:dyDescent="0.25">
      <c r="B151" s="51"/>
      <c r="C151" s="52"/>
      <c r="D151" s="52"/>
    </row>
    <row r="152" spans="2:4" x14ac:dyDescent="0.25">
      <c r="B152" s="47"/>
      <c r="C152" s="48"/>
      <c r="D152" s="48"/>
    </row>
    <row r="153" spans="2:4" x14ac:dyDescent="0.25">
      <c r="B153" s="47"/>
      <c r="C153" s="50"/>
      <c r="D153" s="48"/>
    </row>
    <row r="154" spans="2:4" x14ac:dyDescent="0.25">
      <c r="B154" s="47"/>
      <c r="C154" s="50"/>
      <c r="D154" s="48"/>
    </row>
    <row r="155" spans="2:4" x14ac:dyDescent="0.25">
      <c r="B155" s="47"/>
      <c r="C155" s="50"/>
      <c r="D155" s="48"/>
    </row>
    <row r="156" spans="2:4" x14ac:dyDescent="0.25">
      <c r="B156" s="47"/>
      <c r="C156" s="50"/>
      <c r="D156" s="48"/>
    </row>
    <row r="157" spans="2:4" x14ac:dyDescent="0.25">
      <c r="B157" s="51"/>
      <c r="C157" s="52"/>
      <c r="D157" s="52"/>
    </row>
    <row r="158" spans="2:4" x14ac:dyDescent="0.25">
      <c r="B158" s="47"/>
      <c r="C158" s="48"/>
      <c r="D158" s="48"/>
    </row>
    <row r="159" spans="2:4" x14ac:dyDescent="0.25">
      <c r="B159" s="47"/>
      <c r="C159" s="50"/>
      <c r="D159" s="48"/>
    </row>
    <row r="160" spans="2:4" x14ac:dyDescent="0.25">
      <c r="B160" s="47"/>
      <c r="C160" s="50"/>
      <c r="D160" s="48"/>
    </row>
    <row r="161" spans="2:4" x14ac:dyDescent="0.25">
      <c r="B161" s="47"/>
      <c r="C161" s="50"/>
      <c r="D161" s="48"/>
    </row>
    <row r="162" spans="2:4" x14ac:dyDescent="0.25">
      <c r="B162" s="47"/>
      <c r="C162" s="48"/>
      <c r="D162" s="48"/>
    </row>
    <row r="163" spans="2:4" x14ac:dyDescent="0.25">
      <c r="B163" s="47"/>
      <c r="C163" s="49"/>
      <c r="D163" s="48"/>
    </row>
    <row r="164" spans="2:4" x14ac:dyDescent="0.25">
      <c r="B164" s="47"/>
      <c r="C164" s="49"/>
      <c r="D164" s="48"/>
    </row>
    <row r="165" spans="2:4" x14ac:dyDescent="0.25">
      <c r="B165" s="47"/>
      <c r="C165" s="49"/>
      <c r="D165" s="48"/>
    </row>
    <row r="166" spans="2:4" x14ac:dyDescent="0.25">
      <c r="B166" s="47"/>
      <c r="C166" s="49"/>
      <c r="D166" s="48"/>
    </row>
    <row r="167" spans="2:4" x14ac:dyDescent="0.25">
      <c r="B167" s="51"/>
      <c r="C167" s="52"/>
      <c r="D167" s="52"/>
    </row>
    <row r="168" spans="2:4" x14ac:dyDescent="0.25">
      <c r="B168" s="51"/>
      <c r="C168" s="52"/>
      <c r="D168" s="52"/>
    </row>
    <row r="169" spans="2:4" x14ac:dyDescent="0.25">
      <c r="B169" s="51"/>
      <c r="C169" s="52"/>
      <c r="D169" s="52"/>
    </row>
    <row r="170" spans="2:4" x14ac:dyDescent="0.25">
      <c r="B170" s="47"/>
      <c r="C170" s="50"/>
      <c r="D170" s="48"/>
    </row>
    <row r="171" spans="2:4" x14ac:dyDescent="0.25">
      <c r="B171" s="47"/>
      <c r="C171" s="50"/>
      <c r="D171" s="48"/>
    </row>
    <row r="172" spans="2:4" x14ac:dyDescent="0.25">
      <c r="B172" s="51"/>
      <c r="C172" s="52"/>
      <c r="D172" s="52"/>
    </row>
    <row r="173" spans="2:4" x14ac:dyDescent="0.25">
      <c r="B173" s="47"/>
      <c r="C173" s="50"/>
      <c r="D173" s="48"/>
    </row>
    <row r="174" spans="2:4" x14ac:dyDescent="0.25">
      <c r="B174" s="47"/>
      <c r="C174" s="50"/>
      <c r="D174" s="48"/>
    </row>
    <row r="175" spans="2:4" x14ac:dyDescent="0.25">
      <c r="B175" s="51"/>
      <c r="C175" s="52"/>
      <c r="D175" s="52"/>
    </row>
    <row r="176" spans="2:4" x14ac:dyDescent="0.25">
      <c r="B176" s="47"/>
      <c r="C176" s="48"/>
      <c r="D176" s="48"/>
    </row>
    <row r="177" spans="2:4" x14ac:dyDescent="0.25">
      <c r="B177" s="47"/>
      <c r="C177" s="50"/>
      <c r="D177" s="48"/>
    </row>
    <row r="178" spans="2:4" x14ac:dyDescent="0.25">
      <c r="B178" s="47"/>
      <c r="C178" s="50"/>
      <c r="D178" s="48"/>
    </row>
    <row r="179" spans="2:4" x14ac:dyDescent="0.25">
      <c r="B179" s="51"/>
      <c r="C179" s="52"/>
      <c r="D179" s="52"/>
    </row>
    <row r="180" spans="2:4" x14ac:dyDescent="0.25">
      <c r="B180" s="47"/>
      <c r="C180" s="48"/>
      <c r="D180" s="48"/>
    </row>
    <row r="181" spans="2:4" x14ac:dyDescent="0.25">
      <c r="B181" s="47"/>
      <c r="C181" s="50"/>
      <c r="D181" s="48"/>
    </row>
    <row r="182" spans="2:4" x14ac:dyDescent="0.25">
      <c r="B182" s="47"/>
      <c r="C182" s="50"/>
      <c r="D182" s="48"/>
    </row>
    <row r="183" spans="2:4" x14ac:dyDescent="0.25">
      <c r="B183" s="47"/>
      <c r="C183" s="50"/>
      <c r="D183" s="48"/>
    </row>
    <row r="184" spans="2:4" x14ac:dyDescent="0.25">
      <c r="B184" s="47"/>
      <c r="C184" s="50"/>
      <c r="D184" s="48"/>
    </row>
    <row r="185" spans="2:4" x14ac:dyDescent="0.25">
      <c r="B185" s="47"/>
      <c r="C185" s="48"/>
      <c r="D185" s="48"/>
    </row>
    <row r="186" spans="2:4" x14ac:dyDescent="0.25">
      <c r="B186" s="47"/>
      <c r="C186" s="49"/>
      <c r="D186" s="48"/>
    </row>
    <row r="187" spans="2:4" x14ac:dyDescent="0.25">
      <c r="B187" s="47"/>
      <c r="C187" s="49"/>
      <c r="D187" s="48"/>
    </row>
    <row r="188" spans="2:4" x14ac:dyDescent="0.25">
      <c r="B188" s="47"/>
      <c r="C188" s="49"/>
      <c r="D188" s="48"/>
    </row>
    <row r="189" spans="2:4" x14ac:dyDescent="0.25">
      <c r="B189" s="47"/>
      <c r="C189" s="49"/>
      <c r="D189" s="48"/>
    </row>
    <row r="190" spans="2:4" x14ac:dyDescent="0.25">
      <c r="B190" s="47"/>
      <c r="C190" s="49"/>
      <c r="D190" s="48"/>
    </row>
    <row r="191" spans="2:4" x14ac:dyDescent="0.25">
      <c r="B191" s="47"/>
      <c r="C191" s="49"/>
      <c r="D191" s="48"/>
    </row>
    <row r="192" spans="2:4" x14ac:dyDescent="0.25">
      <c r="B192" s="47"/>
      <c r="C192" s="49"/>
      <c r="D192" s="48"/>
    </row>
    <row r="193" spans="2:4" x14ac:dyDescent="0.25">
      <c r="B193" s="47"/>
      <c r="C193" s="49"/>
      <c r="D193" s="48"/>
    </row>
    <row r="194" spans="2:4" x14ac:dyDescent="0.25">
      <c r="B194" s="51"/>
      <c r="C194" s="52"/>
      <c r="D194" s="52"/>
    </row>
    <row r="195" spans="2:4" x14ac:dyDescent="0.25">
      <c r="B195" s="47"/>
      <c r="C195" s="48"/>
      <c r="D195" s="48"/>
    </row>
    <row r="196" spans="2:4" x14ac:dyDescent="0.25">
      <c r="B196" s="47"/>
      <c r="C196" s="50"/>
      <c r="D196" s="48"/>
    </row>
    <row r="197" spans="2:4" x14ac:dyDescent="0.25">
      <c r="B197" s="47"/>
      <c r="C197" s="50"/>
      <c r="D197" s="48"/>
    </row>
    <row r="198" spans="2:4" x14ac:dyDescent="0.25">
      <c r="B198" s="47"/>
      <c r="C198" s="50"/>
      <c r="D198" s="48"/>
    </row>
    <row r="199" spans="2:4" x14ac:dyDescent="0.25">
      <c r="B199" s="47"/>
      <c r="C199" s="50"/>
      <c r="D199" s="48"/>
    </row>
    <row r="200" spans="2:4" x14ac:dyDescent="0.25">
      <c r="B200" s="47"/>
      <c r="C200" s="50"/>
      <c r="D200" s="48"/>
    </row>
    <row r="201" spans="2:4" x14ac:dyDescent="0.25">
      <c r="B201" s="51"/>
      <c r="C201" s="52"/>
      <c r="D201" s="52"/>
    </row>
  </sheetData>
  <mergeCells count="4">
    <mergeCell ref="K3:L3"/>
    <mergeCell ref="G3:H3"/>
    <mergeCell ref="E3:F3"/>
    <mergeCell ref="I3:J3"/>
  </mergeCells>
  <conditionalFormatting sqref="E55:L74">
    <cfRule type="cellIs" dxfId="86" priority="9" operator="equal">
      <formula>"Помилка"</formula>
    </cfRule>
  </conditionalFormatting>
  <conditionalFormatting sqref="N7:Q8">
    <cfRule type="cellIs" dxfId="85" priority="8" operator="equal">
      <formula>"Помилка"</formula>
    </cfRule>
  </conditionalFormatting>
  <conditionalFormatting sqref="N10:Q12">
    <cfRule type="cellIs" dxfId="84" priority="7" operator="equal">
      <formula>"Помилка"</formula>
    </cfRule>
  </conditionalFormatting>
  <conditionalFormatting sqref="N14:Q24">
    <cfRule type="cellIs" dxfId="83" priority="6" operator="equal">
      <formula>"Помилка"</formula>
    </cfRule>
  </conditionalFormatting>
  <conditionalFormatting sqref="N26:Q29">
    <cfRule type="cellIs" dxfId="82" priority="5" operator="equal">
      <formula>"Помилка"</formula>
    </cfRule>
  </conditionalFormatting>
  <conditionalFormatting sqref="N31:Q32">
    <cfRule type="cellIs" dxfId="81" priority="4" operator="equal">
      <formula>"Помилка"</formula>
    </cfRule>
  </conditionalFormatting>
  <conditionalFormatting sqref="N34:Q36">
    <cfRule type="cellIs" dxfId="80" priority="3" operator="equal">
      <formula>"Помилка"</formula>
    </cfRule>
  </conditionalFormatting>
  <conditionalFormatting sqref="N38:Q48">
    <cfRule type="cellIs" dxfId="79" priority="2" operator="equal">
      <formula>"Помилка"</formula>
    </cfRule>
  </conditionalFormatting>
  <conditionalFormatting sqref="N50:Q53">
    <cfRule type="cellIs" dxfId="78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D207"/>
  <sheetViews>
    <sheetView topLeftCell="B2" zoomScale="90" zoomScaleNormal="90" workbookViewId="0">
      <pane xSplit="3" ySplit="7" topLeftCell="E9" activePane="bottomRight" state="frozen"/>
      <selection activeCell="B2" sqref="B2"/>
      <selection pane="topRight" activeCell="E2" sqref="E2"/>
      <selection pane="bottomLeft" activeCell="B9" sqref="B9"/>
      <selection pane="bottomRight" activeCell="E9" sqref="E9"/>
    </sheetView>
  </sheetViews>
  <sheetFormatPr defaultRowHeight="15" x14ac:dyDescent="0.25"/>
  <cols>
    <col min="1" max="1" width="9.28515625" style="65" hidden="1" customWidth="1"/>
    <col min="2" max="2" width="42.85546875" style="10" customWidth="1"/>
    <col min="3" max="3" width="8.5703125" style="11" customWidth="1"/>
    <col min="4" max="4" width="13.5703125" style="10" customWidth="1"/>
    <col min="5" max="12" width="9.140625" style="13"/>
    <col min="13" max="13" width="11.28515625" style="13" customWidth="1"/>
    <col min="14" max="22" width="9.140625" style="13"/>
    <col min="23" max="30" width="0" style="13" hidden="1" customWidth="1"/>
    <col min="31" max="16384" width="9.140625" style="13"/>
  </cols>
  <sheetData>
    <row r="1" spans="1:30" ht="21" hidden="1" customHeight="1" x14ac:dyDescent="0.25">
      <c r="A1" s="65" t="s">
        <v>1161</v>
      </c>
      <c r="B1" s="65" t="s">
        <v>621</v>
      </c>
      <c r="C1" s="65" t="s">
        <v>945</v>
      </c>
      <c r="D1" s="65" t="s">
        <v>946</v>
      </c>
      <c r="E1" s="65" t="s">
        <v>957</v>
      </c>
      <c r="F1" s="65" t="s">
        <v>961</v>
      </c>
      <c r="G1" s="65" t="s">
        <v>962</v>
      </c>
      <c r="H1" s="65" t="s">
        <v>963</v>
      </c>
      <c r="I1" s="65" t="s">
        <v>965</v>
      </c>
      <c r="J1" s="65" t="s">
        <v>982</v>
      </c>
      <c r="K1" s="65" t="s">
        <v>984</v>
      </c>
      <c r="L1" s="65" t="s">
        <v>983</v>
      </c>
      <c r="M1" s="65" t="s">
        <v>958</v>
      </c>
      <c r="N1" s="65" t="s">
        <v>960</v>
      </c>
      <c r="O1" s="65" t="s">
        <v>968</v>
      </c>
      <c r="P1" s="65" t="s">
        <v>969</v>
      </c>
      <c r="Q1" s="65" t="s">
        <v>970</v>
      </c>
      <c r="R1" s="65" t="s">
        <v>972</v>
      </c>
      <c r="S1" s="65" t="s">
        <v>985</v>
      </c>
      <c r="T1" s="65" t="s">
        <v>986</v>
      </c>
      <c r="U1" s="65" t="s">
        <v>987</v>
      </c>
      <c r="W1" s="16"/>
      <c r="X1" s="16"/>
      <c r="Y1" s="16"/>
      <c r="Z1" s="16"/>
      <c r="AA1" s="16"/>
      <c r="AB1" s="16"/>
      <c r="AC1" s="16"/>
      <c r="AD1" s="16"/>
    </row>
    <row r="2" spans="1:30" s="25" customFormat="1" ht="18.75" customHeight="1" x14ac:dyDescent="0.25">
      <c r="A2" s="142"/>
      <c r="B2" s="22" t="s">
        <v>468</v>
      </c>
      <c r="C2" s="23" t="s">
        <v>467</v>
      </c>
      <c r="D2" s="23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30" s="17" customFormat="1" ht="15" customHeight="1" x14ac:dyDescent="0.25">
      <c r="B3" s="7" t="s">
        <v>2</v>
      </c>
      <c r="C3" s="7" t="s">
        <v>619</v>
      </c>
      <c r="D3" s="7" t="s">
        <v>192</v>
      </c>
      <c r="E3" s="28" t="s">
        <v>1163</v>
      </c>
      <c r="F3" s="29"/>
      <c r="G3" s="29"/>
      <c r="H3" s="29"/>
      <c r="I3" s="29"/>
      <c r="J3" s="29"/>
      <c r="K3" s="29"/>
      <c r="L3" s="30"/>
      <c r="M3" s="7" t="s">
        <v>1128</v>
      </c>
      <c r="N3" s="7" t="s">
        <v>1125</v>
      </c>
      <c r="O3" s="28" t="s">
        <v>5</v>
      </c>
      <c r="P3" s="29"/>
      <c r="Q3" s="29"/>
      <c r="R3" s="29"/>
      <c r="S3" s="29"/>
      <c r="T3" s="29"/>
      <c r="U3" s="30"/>
    </row>
    <row r="4" spans="1:30" s="17" customFormat="1" ht="15" customHeight="1" x14ac:dyDescent="0.25">
      <c r="B4" s="1"/>
      <c r="C4" s="1" t="s">
        <v>620</v>
      </c>
      <c r="D4" s="1"/>
      <c r="E4" s="5" t="s">
        <v>6</v>
      </c>
      <c r="F4" s="28" t="s">
        <v>7</v>
      </c>
      <c r="G4" s="29"/>
      <c r="H4" s="29"/>
      <c r="I4" s="29"/>
      <c r="J4" s="29"/>
      <c r="K4" s="29"/>
      <c r="L4" s="30"/>
      <c r="M4" s="1" t="s">
        <v>1129</v>
      </c>
      <c r="N4" s="1" t="s">
        <v>1126</v>
      </c>
      <c r="O4" s="7" t="s">
        <v>6</v>
      </c>
      <c r="P4" s="28" t="s">
        <v>8</v>
      </c>
      <c r="Q4" s="29"/>
      <c r="R4" s="29"/>
      <c r="S4" s="29"/>
      <c r="T4" s="29"/>
      <c r="U4" s="30"/>
    </row>
    <row r="5" spans="1:30" s="17" customFormat="1" ht="15" customHeight="1" x14ac:dyDescent="0.25">
      <c r="B5" s="33"/>
      <c r="C5" s="33"/>
      <c r="D5" s="33"/>
      <c r="E5" s="1"/>
      <c r="F5" s="7" t="s">
        <v>6</v>
      </c>
      <c r="G5" s="28" t="s">
        <v>8</v>
      </c>
      <c r="H5" s="29"/>
      <c r="I5" s="29"/>
      <c r="J5" s="29"/>
      <c r="K5" s="29"/>
      <c r="L5" s="30"/>
      <c r="M5" s="1" t="s">
        <v>1130</v>
      </c>
      <c r="N5" s="1" t="s">
        <v>592</v>
      </c>
      <c r="O5" s="1"/>
      <c r="P5" s="7" t="s">
        <v>10</v>
      </c>
      <c r="Q5" s="7" t="s">
        <v>593</v>
      </c>
      <c r="R5" s="7" t="s">
        <v>14</v>
      </c>
      <c r="S5" s="7" t="s">
        <v>1131</v>
      </c>
      <c r="T5" s="7" t="s">
        <v>1133</v>
      </c>
      <c r="U5" s="7" t="s">
        <v>330</v>
      </c>
    </row>
    <row r="6" spans="1:30" s="17" customFormat="1" ht="41.25" customHeight="1" x14ac:dyDescent="0.25">
      <c r="B6" s="33"/>
      <c r="C6" s="33"/>
      <c r="D6" s="33"/>
      <c r="E6" s="2"/>
      <c r="F6" s="2"/>
      <c r="G6" s="4" t="s">
        <v>10</v>
      </c>
      <c r="H6" s="4" t="s">
        <v>11</v>
      </c>
      <c r="I6" s="4" t="s">
        <v>14</v>
      </c>
      <c r="J6" s="5" t="s">
        <v>566</v>
      </c>
      <c r="K6" s="5" t="s">
        <v>567</v>
      </c>
      <c r="L6" s="5" t="s">
        <v>568</v>
      </c>
      <c r="M6" s="2" t="s">
        <v>1106</v>
      </c>
      <c r="N6" s="1" t="s">
        <v>1127</v>
      </c>
      <c r="O6" s="2"/>
      <c r="P6" s="34"/>
      <c r="Q6" s="2" t="s">
        <v>594</v>
      </c>
      <c r="R6" s="2"/>
      <c r="S6" s="1" t="s">
        <v>1132</v>
      </c>
      <c r="T6" s="1" t="s">
        <v>1132</v>
      </c>
      <c r="U6" s="1" t="s">
        <v>1132</v>
      </c>
    </row>
    <row r="7" spans="1:30" s="17" customFormat="1" ht="15" customHeight="1" x14ac:dyDescent="0.25">
      <c r="B7" s="4" t="s">
        <v>16</v>
      </c>
      <c r="C7" s="4" t="s">
        <v>17</v>
      </c>
      <c r="D7" s="4" t="s">
        <v>18</v>
      </c>
      <c r="E7" s="4">
        <v>1</v>
      </c>
      <c r="F7" s="4">
        <v>2</v>
      </c>
      <c r="G7" s="4">
        <v>3</v>
      </c>
      <c r="H7" s="4">
        <v>4</v>
      </c>
      <c r="I7" s="4">
        <v>5</v>
      </c>
      <c r="J7" s="4">
        <v>6</v>
      </c>
      <c r="K7" s="4">
        <v>7</v>
      </c>
      <c r="L7" s="4">
        <v>8</v>
      </c>
      <c r="M7" s="4">
        <v>9</v>
      </c>
      <c r="N7" s="4">
        <v>10</v>
      </c>
      <c r="O7" s="4">
        <v>11</v>
      </c>
      <c r="P7" s="4">
        <v>12</v>
      </c>
      <c r="Q7" s="4">
        <v>13</v>
      </c>
      <c r="R7" s="4">
        <v>14</v>
      </c>
      <c r="S7" s="4">
        <v>15</v>
      </c>
      <c r="T7" s="4">
        <v>16</v>
      </c>
      <c r="U7" s="4">
        <v>17</v>
      </c>
    </row>
    <row r="8" spans="1:30" ht="15" customHeight="1" x14ac:dyDescent="0.25">
      <c r="A8" s="131" t="s">
        <v>626</v>
      </c>
      <c r="B8" s="39" t="s">
        <v>1168</v>
      </c>
      <c r="C8" s="38" t="s">
        <v>240</v>
      </c>
      <c r="D8" s="39" t="s">
        <v>19</v>
      </c>
      <c r="E8" s="40">
        <v>31502</v>
      </c>
      <c r="F8" s="40">
        <v>3170</v>
      </c>
      <c r="G8" s="40">
        <v>2075</v>
      </c>
      <c r="H8" s="40">
        <v>1199</v>
      </c>
      <c r="I8" s="40">
        <v>1041</v>
      </c>
      <c r="J8" s="40">
        <v>643</v>
      </c>
      <c r="K8" s="40">
        <v>1105</v>
      </c>
      <c r="L8" s="40">
        <v>381</v>
      </c>
      <c r="M8" s="40">
        <v>2089</v>
      </c>
      <c r="N8" s="40">
        <v>1131</v>
      </c>
      <c r="O8" s="40">
        <v>66596</v>
      </c>
      <c r="P8" s="40">
        <v>34166</v>
      </c>
      <c r="Q8" s="40">
        <v>26487</v>
      </c>
      <c r="R8" s="40">
        <v>6975</v>
      </c>
      <c r="S8" s="40">
        <v>9739</v>
      </c>
      <c r="T8" s="40">
        <v>37193</v>
      </c>
      <c r="U8" s="40">
        <v>12689</v>
      </c>
      <c r="W8" s="15" t="str">
        <f>IF(E8&gt;=F8,"Вірно","Помилка")</f>
        <v>Вірно</v>
      </c>
      <c r="X8" s="15" t="str">
        <f>IF(F8&gt;=G8,"Вірно","Помилка")</f>
        <v>Вірно</v>
      </c>
      <c r="Y8" s="15" t="str">
        <f>IF(F8&gt;=H8,"Вірно","Помилка")</f>
        <v>Вірно</v>
      </c>
      <c r="Z8" s="15" t="str">
        <f>IF(F8=I8+J8+K8+L8,"Вірно","Помилка")</f>
        <v>Вірно</v>
      </c>
      <c r="AA8" s="15" t="str">
        <f>IF(M8&gt;=N8,"Вірно","Помилка")</f>
        <v>Вірно</v>
      </c>
      <c r="AB8" s="15" t="str">
        <f>IF(O8&gt;=P8,"Вірно","Помилка")</f>
        <v>Вірно</v>
      </c>
      <c r="AC8" s="15" t="str">
        <f>IF(O8&gt;=Q8,"Вірно","Помилка")</f>
        <v>Вірно</v>
      </c>
      <c r="AD8" s="15" t="str">
        <f>IF(O8=R8+S8+T8+U8,"Вірно","Помилка")</f>
        <v>Вірно</v>
      </c>
    </row>
    <row r="9" spans="1:30" ht="15" customHeight="1" x14ac:dyDescent="0.25">
      <c r="A9" s="131" t="s">
        <v>627</v>
      </c>
      <c r="B9" s="39" t="s">
        <v>543</v>
      </c>
      <c r="C9" s="38" t="s">
        <v>241</v>
      </c>
      <c r="D9" s="39" t="s">
        <v>22</v>
      </c>
      <c r="E9" s="40">
        <v>6819</v>
      </c>
      <c r="F9" s="40">
        <v>858</v>
      </c>
      <c r="G9" s="40">
        <v>476</v>
      </c>
      <c r="H9" s="40">
        <v>271</v>
      </c>
      <c r="I9" s="40">
        <v>360</v>
      </c>
      <c r="J9" s="40">
        <v>193</v>
      </c>
      <c r="K9" s="40">
        <v>230</v>
      </c>
      <c r="L9" s="40">
        <v>75</v>
      </c>
      <c r="M9" s="40">
        <v>618</v>
      </c>
      <c r="N9" s="40">
        <v>393</v>
      </c>
      <c r="O9" s="40">
        <v>14581</v>
      </c>
      <c r="P9" s="40">
        <v>7229</v>
      </c>
      <c r="Q9" s="40">
        <v>4679</v>
      </c>
      <c r="R9" s="40">
        <v>1703</v>
      </c>
      <c r="S9" s="40">
        <v>2599</v>
      </c>
      <c r="T9" s="40">
        <v>6891</v>
      </c>
      <c r="U9" s="40">
        <v>3388</v>
      </c>
      <c r="W9" s="15" t="str">
        <f>IF(E9&gt;=F9,"Вірно","Помилка")</f>
        <v>Вірно</v>
      </c>
      <c r="X9" s="15" t="str">
        <f>IF(F9&gt;=G9,"Вірно","Помилка")</f>
        <v>Вірно</v>
      </c>
      <c r="Y9" s="15" t="str">
        <f>IF(F9&gt;=H9,"Вірно","Помилка")</f>
        <v>Вірно</v>
      </c>
      <c r="Z9" s="15" t="str">
        <f>IF(F9=I9+J9+K9+L9,"Вірно","Помилка")</f>
        <v>Вірно</v>
      </c>
      <c r="AA9" s="15" t="str">
        <f>IF(M9&gt;=N9,"Вірно","Помилка")</f>
        <v>Вірно</v>
      </c>
      <c r="AB9" s="15" t="str">
        <f>IF(O9&gt;=P9,"Вірно","Помилка")</f>
        <v>Вірно</v>
      </c>
      <c r="AC9" s="15" t="str">
        <f>IF(O9&gt;=Q9,"Вірно","Помилка")</f>
        <v>Вірно</v>
      </c>
      <c r="AD9" s="15" t="str">
        <f>IF(O9=R9+S9+T9+U9,"Вірно","Помилка")</f>
        <v>Вірно</v>
      </c>
    </row>
    <row r="10" spans="1:30" ht="15" customHeight="1" x14ac:dyDescent="0.25">
      <c r="B10" s="73" t="s">
        <v>202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2"/>
    </row>
    <row r="11" spans="1:30" ht="15" customHeight="1" x14ac:dyDescent="0.25">
      <c r="A11" s="131" t="s">
        <v>628</v>
      </c>
      <c r="B11" s="72" t="s">
        <v>317</v>
      </c>
      <c r="C11" s="44" t="s">
        <v>242</v>
      </c>
      <c r="D11" s="45" t="s">
        <v>24</v>
      </c>
      <c r="E11" s="46">
        <v>1833</v>
      </c>
      <c r="F11" s="46">
        <v>212</v>
      </c>
      <c r="G11" s="46">
        <v>90</v>
      </c>
      <c r="H11" s="46">
        <v>65</v>
      </c>
      <c r="I11" s="46">
        <v>4</v>
      </c>
      <c r="J11" s="46">
        <v>142</v>
      </c>
      <c r="K11" s="46">
        <v>61</v>
      </c>
      <c r="L11" s="46">
        <v>5</v>
      </c>
      <c r="M11" s="46">
        <v>238</v>
      </c>
      <c r="N11" s="46">
        <v>194</v>
      </c>
      <c r="O11" s="46">
        <v>3089</v>
      </c>
      <c r="P11" s="46">
        <v>1421</v>
      </c>
      <c r="Q11" s="46">
        <v>795</v>
      </c>
      <c r="R11" s="46">
        <v>23</v>
      </c>
      <c r="S11" s="46">
        <v>1434</v>
      </c>
      <c r="T11" s="46">
        <v>1331</v>
      </c>
      <c r="U11" s="46">
        <v>301</v>
      </c>
      <c r="W11" s="15" t="str">
        <f t="shared" ref="W11:X13" si="0">IF(E11&gt;=F11,"Вірно","Помилка")</f>
        <v>Вірно</v>
      </c>
      <c r="X11" s="15" t="str">
        <f t="shared" si="0"/>
        <v>Вірно</v>
      </c>
      <c r="Y11" s="15" t="str">
        <f t="shared" ref="Y11:Y13" si="1">IF(F11&gt;=H11,"Вірно","Помилка")</f>
        <v>Вірно</v>
      </c>
      <c r="Z11" s="15" t="str">
        <f t="shared" ref="Z11:Z13" si="2">IF(F11=I11+J11+K11+L11,"Вірно","Помилка")</f>
        <v>Вірно</v>
      </c>
      <c r="AA11" s="15" t="str">
        <f t="shared" ref="AA11:AA13" si="3">IF(M11&gt;=N11,"Вірно","Помилка")</f>
        <v>Вірно</v>
      </c>
      <c r="AB11" s="15" t="str">
        <f t="shared" ref="AB11:AB13" si="4">IF(O11&gt;=P11,"Вірно","Помилка")</f>
        <v>Вірно</v>
      </c>
      <c r="AC11" s="15" t="str">
        <f t="shared" ref="AC11:AC13" si="5">IF(O11&gt;=Q11,"Вірно","Помилка")</f>
        <v>Вірно</v>
      </c>
      <c r="AD11" s="15" t="str">
        <f t="shared" ref="AD11:AD13" si="6">IF(O11=R11+S11+T11+U11,"Вірно","Помилка")</f>
        <v>Вірно</v>
      </c>
    </row>
    <row r="12" spans="1:30" ht="22.5" x14ac:dyDescent="0.25">
      <c r="A12" s="131" t="s">
        <v>798</v>
      </c>
      <c r="B12" s="72" t="s">
        <v>318</v>
      </c>
      <c r="C12" s="44" t="s">
        <v>243</v>
      </c>
      <c r="D12" s="45" t="s">
        <v>33</v>
      </c>
      <c r="E12" s="46">
        <v>1845</v>
      </c>
      <c r="F12" s="46">
        <v>96</v>
      </c>
      <c r="G12" s="46">
        <v>75</v>
      </c>
      <c r="H12" s="46">
        <v>70</v>
      </c>
      <c r="I12" s="46">
        <v>12</v>
      </c>
      <c r="J12" s="46">
        <v>17</v>
      </c>
      <c r="K12" s="46">
        <v>58</v>
      </c>
      <c r="L12" s="46">
        <v>9</v>
      </c>
      <c r="M12" s="46">
        <v>138</v>
      </c>
      <c r="N12" s="46">
        <v>89</v>
      </c>
      <c r="O12" s="46">
        <v>4238</v>
      </c>
      <c r="P12" s="46">
        <v>1964</v>
      </c>
      <c r="Q12" s="46">
        <v>1643</v>
      </c>
      <c r="R12" s="46">
        <v>113</v>
      </c>
      <c r="S12" s="46">
        <v>575</v>
      </c>
      <c r="T12" s="46">
        <v>2639</v>
      </c>
      <c r="U12" s="46">
        <v>911</v>
      </c>
      <c r="W12" s="15" t="str">
        <f t="shared" si="0"/>
        <v>Вірно</v>
      </c>
      <c r="X12" s="15" t="str">
        <f t="shared" si="0"/>
        <v>Вірно</v>
      </c>
      <c r="Y12" s="15" t="str">
        <f t="shared" si="1"/>
        <v>Вірно</v>
      </c>
      <c r="Z12" s="15" t="str">
        <f t="shared" si="2"/>
        <v>Вірно</v>
      </c>
      <c r="AA12" s="15" t="str">
        <f t="shared" si="3"/>
        <v>Вірно</v>
      </c>
      <c r="AB12" s="15" t="str">
        <f t="shared" si="4"/>
        <v>Вірно</v>
      </c>
      <c r="AC12" s="15" t="str">
        <f t="shared" si="5"/>
        <v>Вірно</v>
      </c>
      <c r="AD12" s="15" t="str">
        <f t="shared" si="6"/>
        <v>Вірно</v>
      </c>
    </row>
    <row r="13" spans="1:30" x14ac:dyDescent="0.25">
      <c r="A13" s="131" t="s">
        <v>792</v>
      </c>
      <c r="B13" s="39" t="s">
        <v>34</v>
      </c>
      <c r="C13" s="38" t="s">
        <v>258</v>
      </c>
      <c r="D13" s="39" t="s">
        <v>331</v>
      </c>
      <c r="E13" s="40">
        <v>15</v>
      </c>
      <c r="F13" s="40">
        <v>1</v>
      </c>
      <c r="G13" s="40">
        <v>1</v>
      </c>
      <c r="H13" s="40">
        <v>1</v>
      </c>
      <c r="I13" s="40">
        <v>0</v>
      </c>
      <c r="J13" s="40">
        <v>0</v>
      </c>
      <c r="K13" s="40">
        <v>0</v>
      </c>
      <c r="L13" s="40">
        <v>1</v>
      </c>
      <c r="M13" s="40">
        <v>3</v>
      </c>
      <c r="N13" s="40">
        <v>3</v>
      </c>
      <c r="O13" s="40">
        <v>32</v>
      </c>
      <c r="P13" s="40">
        <v>31</v>
      </c>
      <c r="Q13" s="40">
        <v>8</v>
      </c>
      <c r="R13" s="40">
        <v>0</v>
      </c>
      <c r="S13" s="40">
        <v>0</v>
      </c>
      <c r="T13" s="40">
        <v>6</v>
      </c>
      <c r="U13" s="40">
        <v>26</v>
      </c>
      <c r="W13" s="15" t="str">
        <f t="shared" si="0"/>
        <v>Вірно</v>
      </c>
      <c r="X13" s="15" t="str">
        <f t="shared" si="0"/>
        <v>Вірно</v>
      </c>
      <c r="Y13" s="15" t="str">
        <f t="shared" si="1"/>
        <v>Вірно</v>
      </c>
      <c r="Z13" s="15" t="str">
        <f t="shared" si="2"/>
        <v>Вірно</v>
      </c>
      <c r="AA13" s="15" t="str">
        <f t="shared" si="3"/>
        <v>Вірно</v>
      </c>
      <c r="AB13" s="15" t="str">
        <f t="shared" si="4"/>
        <v>Вірно</v>
      </c>
      <c r="AC13" s="15" t="str">
        <f t="shared" si="5"/>
        <v>Вірно</v>
      </c>
      <c r="AD13" s="15" t="str">
        <f t="shared" si="6"/>
        <v>Вірно</v>
      </c>
    </row>
    <row r="14" spans="1:30" ht="15" customHeight="1" x14ac:dyDescent="0.25">
      <c r="B14" s="73" t="s">
        <v>598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2"/>
    </row>
    <row r="15" spans="1:30" ht="15" customHeight="1" x14ac:dyDescent="0.25">
      <c r="A15" s="65" t="s">
        <v>796</v>
      </c>
      <c r="B15" s="72" t="s">
        <v>40</v>
      </c>
      <c r="C15" s="44" t="s">
        <v>261</v>
      </c>
      <c r="D15" s="45" t="s">
        <v>319</v>
      </c>
      <c r="E15" s="46">
        <v>12</v>
      </c>
      <c r="F15" s="46">
        <v>1</v>
      </c>
      <c r="G15" s="46">
        <v>1</v>
      </c>
      <c r="H15" s="46">
        <v>1</v>
      </c>
      <c r="I15" s="46">
        <v>0</v>
      </c>
      <c r="J15" s="46">
        <v>0</v>
      </c>
      <c r="K15" s="46">
        <v>0</v>
      </c>
      <c r="L15" s="46">
        <v>1</v>
      </c>
      <c r="M15" s="46">
        <v>0</v>
      </c>
      <c r="N15" s="46">
        <v>0</v>
      </c>
      <c r="O15" s="46">
        <v>16</v>
      </c>
      <c r="P15" s="46">
        <v>15</v>
      </c>
      <c r="Q15" s="46">
        <v>2</v>
      </c>
      <c r="R15" s="46">
        <v>0</v>
      </c>
      <c r="S15" s="46">
        <v>0</v>
      </c>
      <c r="T15" s="46">
        <v>2</v>
      </c>
      <c r="U15" s="46">
        <v>14</v>
      </c>
      <c r="W15" s="15" t="str">
        <f t="shared" ref="W15:X25" si="7">IF(E15&gt;=F15,"Вірно","Помилка")</f>
        <v>Вірно</v>
      </c>
      <c r="X15" s="15" t="str">
        <f t="shared" si="7"/>
        <v>Вірно</v>
      </c>
      <c r="Y15" s="15" t="str">
        <f t="shared" ref="Y15:Y25" si="8">IF(F15&gt;=H15,"Вірно","Помилка")</f>
        <v>Вірно</v>
      </c>
      <c r="Z15" s="15" t="str">
        <f t="shared" ref="Z15:Z25" si="9">IF(F15=I15+J15+K15+L15,"Вірно","Помилка")</f>
        <v>Вірно</v>
      </c>
      <c r="AA15" s="15" t="str">
        <f t="shared" ref="AA15:AA25" si="10">IF(M15&gt;=N15,"Вірно","Помилка")</f>
        <v>Вірно</v>
      </c>
      <c r="AB15" s="15" t="str">
        <f t="shared" ref="AB15:AB25" si="11">IF(O15&gt;=P15,"Вірно","Помилка")</f>
        <v>Вірно</v>
      </c>
      <c r="AC15" s="15" t="str">
        <f t="shared" ref="AC15:AC25" si="12">IF(O15&gt;=Q15,"Вірно","Помилка")</f>
        <v>Вірно</v>
      </c>
      <c r="AD15" s="15" t="str">
        <f t="shared" ref="AD15:AD25" si="13">IF(O15=R15+S15+T15+U15,"Вірно","Помилка")</f>
        <v>Вірно</v>
      </c>
    </row>
    <row r="16" spans="1:30" x14ac:dyDescent="0.25">
      <c r="A16" s="65" t="s">
        <v>797</v>
      </c>
      <c r="B16" s="72" t="s">
        <v>42</v>
      </c>
      <c r="C16" s="44" t="s">
        <v>262</v>
      </c>
      <c r="D16" s="45" t="s">
        <v>320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6">
        <v>13</v>
      </c>
      <c r="P16" s="46">
        <v>13</v>
      </c>
      <c r="Q16" s="46">
        <v>5</v>
      </c>
      <c r="R16" s="46">
        <v>0</v>
      </c>
      <c r="S16" s="46">
        <v>0</v>
      </c>
      <c r="T16" s="46">
        <v>3</v>
      </c>
      <c r="U16" s="46">
        <v>10</v>
      </c>
      <c r="W16" s="15" t="str">
        <f t="shared" si="7"/>
        <v>Вірно</v>
      </c>
      <c r="X16" s="15" t="str">
        <f t="shared" si="7"/>
        <v>Вірно</v>
      </c>
      <c r="Y16" s="15" t="str">
        <f t="shared" si="8"/>
        <v>Вірно</v>
      </c>
      <c r="Z16" s="15" t="str">
        <f t="shared" si="9"/>
        <v>Вірно</v>
      </c>
      <c r="AA16" s="15" t="str">
        <f t="shared" si="10"/>
        <v>Вірно</v>
      </c>
      <c r="AB16" s="15" t="str">
        <f t="shared" si="11"/>
        <v>Вірно</v>
      </c>
      <c r="AC16" s="15" t="str">
        <f t="shared" si="12"/>
        <v>Вірно</v>
      </c>
      <c r="AD16" s="15" t="str">
        <f t="shared" si="13"/>
        <v>Вірно</v>
      </c>
    </row>
    <row r="17" spans="1:30" ht="15" customHeight="1" x14ac:dyDescent="0.25">
      <c r="A17" s="131" t="s">
        <v>747</v>
      </c>
      <c r="B17" s="39" t="s">
        <v>570</v>
      </c>
      <c r="C17" s="38" t="s">
        <v>260</v>
      </c>
      <c r="D17" s="39" t="s">
        <v>121</v>
      </c>
      <c r="E17" s="40">
        <v>10849</v>
      </c>
      <c r="F17" s="40">
        <v>715</v>
      </c>
      <c r="G17" s="40">
        <v>558</v>
      </c>
      <c r="H17" s="40">
        <v>268</v>
      </c>
      <c r="I17" s="40">
        <v>14</v>
      </c>
      <c r="J17" s="40">
        <v>69</v>
      </c>
      <c r="K17" s="40">
        <v>493</v>
      </c>
      <c r="L17" s="40">
        <v>139</v>
      </c>
      <c r="M17" s="40">
        <v>630</v>
      </c>
      <c r="N17" s="40">
        <v>373</v>
      </c>
      <c r="O17" s="40">
        <v>21026</v>
      </c>
      <c r="P17" s="40">
        <v>10772</v>
      </c>
      <c r="Q17" s="40">
        <v>7345</v>
      </c>
      <c r="R17" s="40">
        <v>48</v>
      </c>
      <c r="S17" s="40">
        <v>1090</v>
      </c>
      <c r="T17" s="40">
        <v>15724</v>
      </c>
      <c r="U17" s="40">
        <v>4164</v>
      </c>
      <c r="W17" s="15" t="str">
        <f t="shared" si="7"/>
        <v>Вірно</v>
      </c>
      <c r="X17" s="15" t="str">
        <f t="shared" si="7"/>
        <v>Вірно</v>
      </c>
      <c r="Y17" s="15" t="str">
        <f t="shared" si="8"/>
        <v>Вірно</v>
      </c>
      <c r="Z17" s="15" t="str">
        <f t="shared" si="9"/>
        <v>Вірно</v>
      </c>
      <c r="AA17" s="15" t="str">
        <f t="shared" si="10"/>
        <v>Вірно</v>
      </c>
      <c r="AB17" s="15" t="str">
        <f t="shared" si="11"/>
        <v>Вірно</v>
      </c>
      <c r="AC17" s="15" t="str">
        <f t="shared" si="12"/>
        <v>Вірно</v>
      </c>
      <c r="AD17" s="15" t="str">
        <f t="shared" si="13"/>
        <v>Вірно</v>
      </c>
    </row>
    <row r="18" spans="1:30" x14ac:dyDescent="0.25">
      <c r="A18" s="65" t="s">
        <v>748</v>
      </c>
      <c r="B18" s="72" t="s">
        <v>321</v>
      </c>
      <c r="C18" s="44" t="s">
        <v>286</v>
      </c>
      <c r="D18" s="45" t="s">
        <v>123</v>
      </c>
      <c r="E18" s="46">
        <v>9956</v>
      </c>
      <c r="F18" s="46">
        <v>622</v>
      </c>
      <c r="G18" s="46">
        <v>501</v>
      </c>
      <c r="H18" s="46">
        <v>227</v>
      </c>
      <c r="I18" s="46">
        <v>12</v>
      </c>
      <c r="J18" s="46">
        <v>69</v>
      </c>
      <c r="K18" s="46">
        <v>437</v>
      </c>
      <c r="L18" s="46">
        <v>104</v>
      </c>
      <c r="M18" s="46">
        <v>534</v>
      </c>
      <c r="N18" s="46">
        <v>304</v>
      </c>
      <c r="O18" s="46">
        <v>18014</v>
      </c>
      <c r="P18" s="46">
        <v>9230</v>
      </c>
      <c r="Q18" s="46">
        <v>5753</v>
      </c>
      <c r="R18" s="46">
        <v>42</v>
      </c>
      <c r="S18" s="46">
        <v>872</v>
      </c>
      <c r="T18" s="46">
        <v>13831</v>
      </c>
      <c r="U18" s="46">
        <v>3269</v>
      </c>
      <c r="W18" s="15" t="str">
        <f t="shared" si="7"/>
        <v>Вірно</v>
      </c>
      <c r="X18" s="15" t="str">
        <f t="shared" si="7"/>
        <v>Вірно</v>
      </c>
      <c r="Y18" s="15" t="str">
        <f t="shared" si="8"/>
        <v>Вірно</v>
      </c>
      <c r="Z18" s="15" t="str">
        <f t="shared" si="9"/>
        <v>Вірно</v>
      </c>
      <c r="AA18" s="15" t="str">
        <f t="shared" si="10"/>
        <v>Вірно</v>
      </c>
      <c r="AB18" s="15" t="str">
        <f t="shared" si="11"/>
        <v>Вірно</v>
      </c>
      <c r="AC18" s="15" t="str">
        <f t="shared" si="12"/>
        <v>Вірно</v>
      </c>
      <c r="AD18" s="15" t="str">
        <f t="shared" si="13"/>
        <v>Вірно</v>
      </c>
    </row>
    <row r="19" spans="1:30" x14ac:dyDescent="0.25">
      <c r="A19" s="131" t="s">
        <v>751</v>
      </c>
      <c r="B19" s="39" t="s">
        <v>223</v>
      </c>
      <c r="C19" s="38" t="s">
        <v>259</v>
      </c>
      <c r="D19" s="39" t="s">
        <v>127</v>
      </c>
      <c r="E19" s="40">
        <v>479</v>
      </c>
      <c r="F19" s="40">
        <v>73</v>
      </c>
      <c r="G19" s="40">
        <v>26</v>
      </c>
      <c r="H19" s="40">
        <v>37</v>
      </c>
      <c r="I19" s="40">
        <v>0</v>
      </c>
      <c r="J19" s="40">
        <v>0</v>
      </c>
      <c r="K19" s="40">
        <v>30</v>
      </c>
      <c r="L19" s="40">
        <v>43</v>
      </c>
      <c r="M19" s="40">
        <v>33</v>
      </c>
      <c r="N19" s="40">
        <v>21</v>
      </c>
      <c r="O19" s="40">
        <v>1553</v>
      </c>
      <c r="P19" s="40">
        <v>493</v>
      </c>
      <c r="Q19" s="40">
        <v>590</v>
      </c>
      <c r="R19" s="40">
        <v>0</v>
      </c>
      <c r="S19" s="40">
        <v>23</v>
      </c>
      <c r="T19" s="40">
        <v>875</v>
      </c>
      <c r="U19" s="40">
        <v>655</v>
      </c>
      <c r="W19" s="15" t="str">
        <f t="shared" si="7"/>
        <v>Вірно</v>
      </c>
      <c r="X19" s="15" t="str">
        <f t="shared" si="7"/>
        <v>Вірно</v>
      </c>
      <c r="Y19" s="15" t="str">
        <f t="shared" si="8"/>
        <v>Вірно</v>
      </c>
      <c r="Z19" s="15" t="str">
        <f t="shared" si="9"/>
        <v>Вірно</v>
      </c>
      <c r="AA19" s="15" t="str">
        <f t="shared" si="10"/>
        <v>Вірно</v>
      </c>
      <c r="AB19" s="15" t="str">
        <f t="shared" si="11"/>
        <v>Вірно</v>
      </c>
      <c r="AC19" s="15" t="str">
        <f t="shared" si="12"/>
        <v>Вірно</v>
      </c>
      <c r="AD19" s="15" t="str">
        <f t="shared" si="13"/>
        <v>Вірно</v>
      </c>
    </row>
    <row r="20" spans="1:30" x14ac:dyDescent="0.25">
      <c r="A20" s="65" t="s">
        <v>761</v>
      </c>
      <c r="B20" s="72" t="s">
        <v>322</v>
      </c>
      <c r="C20" s="44" t="s">
        <v>302</v>
      </c>
      <c r="D20" s="45" t="s">
        <v>135</v>
      </c>
      <c r="E20" s="46">
        <v>183</v>
      </c>
      <c r="F20" s="46">
        <v>29</v>
      </c>
      <c r="G20" s="46">
        <v>11</v>
      </c>
      <c r="H20" s="46">
        <v>17</v>
      </c>
      <c r="I20" s="46">
        <v>0</v>
      </c>
      <c r="J20" s="46">
        <v>0</v>
      </c>
      <c r="K20" s="46">
        <v>14</v>
      </c>
      <c r="L20" s="46">
        <v>15</v>
      </c>
      <c r="M20" s="46">
        <v>9</v>
      </c>
      <c r="N20" s="46">
        <v>7</v>
      </c>
      <c r="O20" s="46">
        <v>761</v>
      </c>
      <c r="P20" s="46">
        <v>202</v>
      </c>
      <c r="Q20" s="46">
        <v>338</v>
      </c>
      <c r="R20" s="46">
        <v>0</v>
      </c>
      <c r="S20" s="46">
        <v>7</v>
      </c>
      <c r="T20" s="46">
        <v>437</v>
      </c>
      <c r="U20" s="46">
        <v>317</v>
      </c>
      <c r="W20" s="15" t="str">
        <f t="shared" si="7"/>
        <v>Вірно</v>
      </c>
      <c r="X20" s="15" t="str">
        <f t="shared" si="7"/>
        <v>Вірно</v>
      </c>
      <c r="Y20" s="15" t="str">
        <f t="shared" si="8"/>
        <v>Вірно</v>
      </c>
      <c r="Z20" s="15" t="str">
        <f t="shared" si="9"/>
        <v>Вірно</v>
      </c>
      <c r="AA20" s="15" t="str">
        <f t="shared" si="10"/>
        <v>Вірно</v>
      </c>
      <c r="AB20" s="15" t="str">
        <f t="shared" si="11"/>
        <v>Вірно</v>
      </c>
      <c r="AC20" s="15" t="str">
        <f t="shared" si="12"/>
        <v>Вірно</v>
      </c>
      <c r="AD20" s="15" t="str">
        <f t="shared" si="13"/>
        <v>Вірно</v>
      </c>
    </row>
    <row r="21" spans="1:30" ht="26.25" customHeight="1" x14ac:dyDescent="0.25">
      <c r="A21" s="131" t="s">
        <v>752</v>
      </c>
      <c r="B21" s="39" t="s">
        <v>542</v>
      </c>
      <c r="C21" s="38" t="s">
        <v>332</v>
      </c>
      <c r="D21" s="39" t="s">
        <v>137</v>
      </c>
      <c r="E21" s="40">
        <v>163</v>
      </c>
      <c r="F21" s="40">
        <v>89</v>
      </c>
      <c r="G21" s="40">
        <v>68</v>
      </c>
      <c r="H21" s="40">
        <v>31</v>
      </c>
      <c r="I21" s="40">
        <v>55</v>
      </c>
      <c r="J21" s="40">
        <v>0</v>
      </c>
      <c r="K21" s="40">
        <v>5</v>
      </c>
      <c r="L21" s="40">
        <v>29</v>
      </c>
      <c r="M21" s="40">
        <v>21</v>
      </c>
      <c r="N21" s="40">
        <v>8</v>
      </c>
      <c r="O21" s="40">
        <v>753</v>
      </c>
      <c r="P21" s="40">
        <v>359</v>
      </c>
      <c r="Q21" s="40">
        <v>325</v>
      </c>
      <c r="R21" s="40">
        <v>177</v>
      </c>
      <c r="S21" s="40">
        <v>13</v>
      </c>
      <c r="T21" s="40">
        <v>203</v>
      </c>
      <c r="U21" s="40">
        <v>360</v>
      </c>
      <c r="W21" s="15" t="str">
        <f t="shared" si="7"/>
        <v>Вірно</v>
      </c>
      <c r="X21" s="15" t="str">
        <f t="shared" si="7"/>
        <v>Вірно</v>
      </c>
      <c r="Y21" s="15" t="str">
        <f t="shared" si="8"/>
        <v>Вірно</v>
      </c>
      <c r="Z21" s="15" t="str">
        <f t="shared" si="9"/>
        <v>Вірно</v>
      </c>
      <c r="AA21" s="15" t="str">
        <f t="shared" si="10"/>
        <v>Вірно</v>
      </c>
      <c r="AB21" s="15" t="str">
        <f t="shared" si="11"/>
        <v>Вірно</v>
      </c>
      <c r="AC21" s="15" t="str">
        <f t="shared" si="12"/>
        <v>Вірно</v>
      </c>
      <c r="AD21" s="15" t="str">
        <f t="shared" si="13"/>
        <v>Вірно</v>
      </c>
    </row>
    <row r="22" spans="1:30" ht="15" customHeight="1" x14ac:dyDescent="0.25">
      <c r="A22" s="65" t="s">
        <v>765</v>
      </c>
      <c r="B22" s="72" t="s">
        <v>337</v>
      </c>
      <c r="C22" s="44" t="s">
        <v>507</v>
      </c>
      <c r="D22" s="45" t="s">
        <v>143</v>
      </c>
      <c r="E22" s="46">
        <v>32</v>
      </c>
      <c r="F22" s="46">
        <v>18</v>
      </c>
      <c r="G22" s="46">
        <v>16</v>
      </c>
      <c r="H22" s="46">
        <v>2</v>
      </c>
      <c r="I22" s="46">
        <v>0</v>
      </c>
      <c r="J22" s="46">
        <v>0</v>
      </c>
      <c r="K22" s="46">
        <v>3</v>
      </c>
      <c r="L22" s="46">
        <v>15</v>
      </c>
      <c r="M22" s="46">
        <v>2</v>
      </c>
      <c r="N22" s="46">
        <v>0</v>
      </c>
      <c r="O22" s="46">
        <v>109</v>
      </c>
      <c r="P22" s="46">
        <v>87</v>
      </c>
      <c r="Q22" s="46">
        <v>34</v>
      </c>
      <c r="R22" s="46">
        <v>0</v>
      </c>
      <c r="S22" s="46">
        <v>0</v>
      </c>
      <c r="T22" s="46">
        <v>19</v>
      </c>
      <c r="U22" s="46">
        <v>90</v>
      </c>
      <c r="W22" s="15" t="str">
        <f t="shared" si="7"/>
        <v>Вірно</v>
      </c>
      <c r="X22" s="15" t="str">
        <f t="shared" si="7"/>
        <v>Вірно</v>
      </c>
      <c r="Y22" s="15" t="str">
        <f t="shared" si="8"/>
        <v>Вірно</v>
      </c>
      <c r="Z22" s="15" t="str">
        <f t="shared" si="9"/>
        <v>Вірно</v>
      </c>
      <c r="AA22" s="15" t="str">
        <f t="shared" si="10"/>
        <v>Вірно</v>
      </c>
      <c r="AB22" s="15" t="str">
        <f t="shared" si="11"/>
        <v>Вірно</v>
      </c>
      <c r="AC22" s="15" t="str">
        <f t="shared" si="12"/>
        <v>Вірно</v>
      </c>
      <c r="AD22" s="15" t="str">
        <f t="shared" si="13"/>
        <v>Вірно</v>
      </c>
    </row>
    <row r="23" spans="1:30" x14ac:dyDescent="0.25">
      <c r="A23" s="131" t="s">
        <v>755</v>
      </c>
      <c r="B23" s="39" t="s">
        <v>151</v>
      </c>
      <c r="C23" s="38" t="s">
        <v>333</v>
      </c>
      <c r="D23" s="39" t="s">
        <v>152</v>
      </c>
      <c r="E23" s="40">
        <v>11209</v>
      </c>
      <c r="F23" s="40">
        <v>1019</v>
      </c>
      <c r="G23" s="40">
        <v>702</v>
      </c>
      <c r="H23" s="40">
        <v>492</v>
      </c>
      <c r="I23" s="40">
        <v>252</v>
      </c>
      <c r="J23" s="40">
        <v>367</v>
      </c>
      <c r="K23" s="40">
        <v>316</v>
      </c>
      <c r="L23" s="40">
        <v>84</v>
      </c>
      <c r="M23" s="40">
        <v>637</v>
      </c>
      <c r="N23" s="40">
        <v>305</v>
      </c>
      <c r="O23" s="40">
        <v>24782</v>
      </c>
      <c r="P23" s="40">
        <v>13133</v>
      </c>
      <c r="Q23" s="40">
        <v>12685</v>
      </c>
      <c r="R23" s="40">
        <v>2280</v>
      </c>
      <c r="S23" s="40">
        <v>5826</v>
      </c>
      <c r="T23" s="40">
        <v>12842</v>
      </c>
      <c r="U23" s="40">
        <v>3834</v>
      </c>
      <c r="W23" s="15" t="str">
        <f t="shared" si="7"/>
        <v>Вірно</v>
      </c>
      <c r="X23" s="15" t="str">
        <f t="shared" si="7"/>
        <v>Вірно</v>
      </c>
      <c r="Y23" s="15" t="str">
        <f t="shared" si="8"/>
        <v>Вірно</v>
      </c>
      <c r="Z23" s="15" t="str">
        <f t="shared" si="9"/>
        <v>Вірно</v>
      </c>
      <c r="AA23" s="15" t="str">
        <f t="shared" si="10"/>
        <v>Вірно</v>
      </c>
      <c r="AB23" s="15" t="str">
        <f t="shared" si="11"/>
        <v>Вірно</v>
      </c>
      <c r="AC23" s="15" t="str">
        <f t="shared" si="12"/>
        <v>Вірно</v>
      </c>
      <c r="AD23" s="15" t="str">
        <f t="shared" si="13"/>
        <v>Вірно</v>
      </c>
    </row>
    <row r="24" spans="1:30" x14ac:dyDescent="0.25">
      <c r="A24" s="131" t="s">
        <v>770</v>
      </c>
      <c r="B24" s="72" t="s">
        <v>323</v>
      </c>
      <c r="C24" s="44" t="s">
        <v>512</v>
      </c>
      <c r="D24" s="45" t="s">
        <v>157</v>
      </c>
      <c r="E24" s="46">
        <v>3274</v>
      </c>
      <c r="F24" s="46">
        <v>237</v>
      </c>
      <c r="G24" s="46">
        <v>160</v>
      </c>
      <c r="H24" s="46">
        <v>132</v>
      </c>
      <c r="I24" s="46">
        <v>15</v>
      </c>
      <c r="J24" s="46">
        <v>188</v>
      </c>
      <c r="K24" s="46">
        <v>33</v>
      </c>
      <c r="L24" s="46">
        <v>1</v>
      </c>
      <c r="M24" s="46">
        <v>253</v>
      </c>
      <c r="N24" s="46">
        <v>147</v>
      </c>
      <c r="O24" s="46">
        <v>6867</v>
      </c>
      <c r="P24" s="46">
        <v>3428</v>
      </c>
      <c r="Q24" s="46">
        <v>3329</v>
      </c>
      <c r="R24" s="46">
        <v>381</v>
      </c>
      <c r="S24" s="46">
        <v>3990</v>
      </c>
      <c r="T24" s="46">
        <v>2277</v>
      </c>
      <c r="U24" s="46">
        <v>219</v>
      </c>
      <c r="W24" s="15" t="str">
        <f t="shared" si="7"/>
        <v>Вірно</v>
      </c>
      <c r="X24" s="15" t="str">
        <f t="shared" si="7"/>
        <v>Вірно</v>
      </c>
      <c r="Y24" s="15" t="str">
        <f t="shared" si="8"/>
        <v>Вірно</v>
      </c>
      <c r="Z24" s="15" t="str">
        <f>IF(F24=I24+J24+K24+L24,"Вірно","Помилка")</f>
        <v>Вірно</v>
      </c>
      <c r="AA24" s="15" t="str">
        <f t="shared" si="10"/>
        <v>Вірно</v>
      </c>
      <c r="AB24" s="15" t="str">
        <f t="shared" si="11"/>
        <v>Вірно</v>
      </c>
      <c r="AC24" s="15" t="str">
        <f t="shared" si="12"/>
        <v>Вірно</v>
      </c>
      <c r="AD24" s="15" t="str">
        <f>IF(O24=R24+S24+T24+U24,"Вірно","Помилка")</f>
        <v>Вірно</v>
      </c>
    </row>
    <row r="25" spans="1:30" x14ac:dyDescent="0.25">
      <c r="A25" s="131" t="s">
        <v>756</v>
      </c>
      <c r="B25" s="39" t="s">
        <v>158</v>
      </c>
      <c r="C25" s="38" t="s">
        <v>334</v>
      </c>
      <c r="D25" s="39" t="s">
        <v>159</v>
      </c>
      <c r="E25" s="40">
        <v>1836</v>
      </c>
      <c r="F25" s="40">
        <v>375</v>
      </c>
      <c r="G25" s="40">
        <v>216</v>
      </c>
      <c r="H25" s="40">
        <v>75</v>
      </c>
      <c r="I25" s="40">
        <v>354</v>
      </c>
      <c r="J25" s="40">
        <v>10</v>
      </c>
      <c r="K25" s="40">
        <v>11</v>
      </c>
      <c r="L25" s="40">
        <v>0</v>
      </c>
      <c r="M25" s="40">
        <v>61</v>
      </c>
      <c r="N25" s="40">
        <v>1</v>
      </c>
      <c r="O25" s="40">
        <v>2845</v>
      </c>
      <c r="P25" s="40">
        <v>1549</v>
      </c>
      <c r="Q25" s="40">
        <v>632</v>
      </c>
      <c r="R25" s="40">
        <v>2732</v>
      </c>
      <c r="S25" s="40">
        <v>51</v>
      </c>
      <c r="T25" s="40">
        <v>58</v>
      </c>
      <c r="U25" s="40">
        <v>4</v>
      </c>
      <c r="W25" s="15" t="str">
        <f t="shared" si="7"/>
        <v>Вірно</v>
      </c>
      <c r="X25" s="15" t="str">
        <f t="shared" si="7"/>
        <v>Вірно</v>
      </c>
      <c r="Y25" s="15" t="str">
        <f t="shared" si="8"/>
        <v>Вірно</v>
      </c>
      <c r="Z25" s="15" t="str">
        <f t="shared" si="9"/>
        <v>Вірно</v>
      </c>
      <c r="AA25" s="15" t="str">
        <f t="shared" si="10"/>
        <v>Вірно</v>
      </c>
      <c r="AB25" s="15" t="str">
        <f t="shared" si="11"/>
        <v>Вірно</v>
      </c>
      <c r="AC25" s="15" t="str">
        <f t="shared" si="12"/>
        <v>Вірно</v>
      </c>
      <c r="AD25" s="15" t="str">
        <f t="shared" si="13"/>
        <v>Вірно</v>
      </c>
    </row>
    <row r="26" spans="1:30" ht="15" customHeight="1" x14ac:dyDescent="0.25">
      <c r="B26" s="73" t="s">
        <v>599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2"/>
    </row>
    <row r="27" spans="1:30" ht="15" customHeight="1" x14ac:dyDescent="0.25">
      <c r="A27" s="65" t="s">
        <v>775</v>
      </c>
      <c r="B27" s="72" t="s">
        <v>168</v>
      </c>
      <c r="C27" s="44" t="s">
        <v>513</v>
      </c>
      <c r="D27" s="45" t="s">
        <v>169</v>
      </c>
      <c r="E27" s="46">
        <v>1187</v>
      </c>
      <c r="F27" s="46">
        <v>278</v>
      </c>
      <c r="G27" s="46">
        <v>152</v>
      </c>
      <c r="H27" s="46">
        <v>41</v>
      </c>
      <c r="I27" s="46">
        <v>263</v>
      </c>
      <c r="J27" s="46">
        <v>6</v>
      </c>
      <c r="K27" s="46">
        <v>9</v>
      </c>
      <c r="L27" s="46">
        <v>0</v>
      </c>
      <c r="M27" s="46">
        <v>37</v>
      </c>
      <c r="N27" s="46">
        <v>0</v>
      </c>
      <c r="O27" s="46">
        <v>1970</v>
      </c>
      <c r="P27" s="46">
        <v>1005</v>
      </c>
      <c r="Q27" s="46">
        <v>418</v>
      </c>
      <c r="R27" s="46">
        <v>1910</v>
      </c>
      <c r="S27" s="46">
        <v>23</v>
      </c>
      <c r="T27" s="46">
        <v>34</v>
      </c>
      <c r="U27" s="46">
        <v>3</v>
      </c>
      <c r="W27" s="15" t="str">
        <f t="shared" ref="W27:X30" si="14">IF(E27&gt;=F27,"Вірно","Помилка")</f>
        <v>Вірно</v>
      </c>
      <c r="X27" s="15" t="str">
        <f t="shared" si="14"/>
        <v>Вірно</v>
      </c>
      <c r="Y27" s="15" t="str">
        <f t="shared" ref="Y27:Y30" si="15">IF(F27&gt;=H27,"Вірно","Помилка")</f>
        <v>Вірно</v>
      </c>
      <c r="Z27" s="15" t="str">
        <f t="shared" ref="Z27:Z30" si="16">IF(F27=I27+J27+K27+L27,"Вірно","Помилка")</f>
        <v>Вірно</v>
      </c>
      <c r="AA27" s="15" t="str">
        <f t="shared" ref="AA27:AA30" si="17">IF(M27&gt;=N27,"Вірно","Помилка")</f>
        <v>Вірно</v>
      </c>
      <c r="AB27" s="15" t="str">
        <f t="shared" ref="AB27:AB30" si="18">IF(O27&gt;=P27,"Вірно","Помилка")</f>
        <v>Вірно</v>
      </c>
      <c r="AC27" s="15" t="str">
        <f t="shared" ref="AC27:AC30" si="19">IF(O27&gt;=Q27,"Вірно","Помилка")</f>
        <v>Вірно</v>
      </c>
      <c r="AD27" s="15" t="str">
        <f t="shared" ref="AD27:AD30" si="20">IF(O27=R27+S27+T27+U27,"Вірно","Помилка")</f>
        <v>Вірно</v>
      </c>
    </row>
    <row r="28" spans="1:30" ht="45" x14ac:dyDescent="0.25">
      <c r="A28" s="65" t="s">
        <v>799</v>
      </c>
      <c r="B28" s="72" t="s">
        <v>324</v>
      </c>
      <c r="C28" s="44" t="s">
        <v>571</v>
      </c>
      <c r="D28" s="45" t="s">
        <v>325</v>
      </c>
      <c r="E28" s="46">
        <v>269</v>
      </c>
      <c r="F28" s="46">
        <v>46</v>
      </c>
      <c r="G28" s="46">
        <v>31</v>
      </c>
      <c r="H28" s="46">
        <v>21</v>
      </c>
      <c r="I28" s="46">
        <v>43</v>
      </c>
      <c r="J28" s="46">
        <v>1</v>
      </c>
      <c r="K28" s="46">
        <v>2</v>
      </c>
      <c r="L28" s="46">
        <v>0</v>
      </c>
      <c r="M28" s="46">
        <v>9</v>
      </c>
      <c r="N28" s="46">
        <v>0</v>
      </c>
      <c r="O28" s="46">
        <v>476</v>
      </c>
      <c r="P28" s="46">
        <v>279</v>
      </c>
      <c r="Q28" s="46">
        <v>160</v>
      </c>
      <c r="R28" s="46">
        <v>437</v>
      </c>
      <c r="S28" s="46">
        <v>22</v>
      </c>
      <c r="T28" s="46">
        <v>17</v>
      </c>
      <c r="U28" s="46">
        <v>0</v>
      </c>
      <c r="W28" s="15" t="str">
        <f t="shared" si="14"/>
        <v>Вірно</v>
      </c>
      <c r="X28" s="15" t="str">
        <f t="shared" si="14"/>
        <v>Вірно</v>
      </c>
      <c r="Y28" s="15" t="str">
        <f t="shared" si="15"/>
        <v>Вірно</v>
      </c>
      <c r="Z28" s="15" t="str">
        <f t="shared" si="16"/>
        <v>Вірно</v>
      </c>
      <c r="AA28" s="15" t="str">
        <f t="shared" si="17"/>
        <v>Вірно</v>
      </c>
      <c r="AB28" s="15" t="str">
        <f t="shared" si="18"/>
        <v>Вірно</v>
      </c>
      <c r="AC28" s="15" t="str">
        <f t="shared" si="19"/>
        <v>Вірно</v>
      </c>
      <c r="AD28" s="15" t="str">
        <f t="shared" si="20"/>
        <v>Вірно</v>
      </c>
    </row>
    <row r="29" spans="1:30" ht="26.25" customHeight="1" x14ac:dyDescent="0.25">
      <c r="A29" s="131" t="s">
        <v>786</v>
      </c>
      <c r="B29" s="39" t="s">
        <v>540</v>
      </c>
      <c r="C29" s="38" t="s">
        <v>335</v>
      </c>
      <c r="D29" s="39" t="s">
        <v>179</v>
      </c>
      <c r="E29" s="40">
        <v>14</v>
      </c>
      <c r="F29" s="40">
        <v>3</v>
      </c>
      <c r="G29" s="40">
        <v>1</v>
      </c>
      <c r="H29" s="40">
        <v>0</v>
      </c>
      <c r="I29" s="40">
        <v>3</v>
      </c>
      <c r="J29" s="40">
        <v>0</v>
      </c>
      <c r="K29" s="40">
        <v>0</v>
      </c>
      <c r="L29" s="40">
        <v>0</v>
      </c>
      <c r="M29" s="40">
        <v>2</v>
      </c>
      <c r="N29" s="40">
        <v>2</v>
      </c>
      <c r="O29" s="40">
        <v>17</v>
      </c>
      <c r="P29" s="40">
        <v>5</v>
      </c>
      <c r="Q29" s="40">
        <v>3</v>
      </c>
      <c r="R29" s="40">
        <v>13</v>
      </c>
      <c r="S29" s="40">
        <v>0</v>
      </c>
      <c r="T29" s="40">
        <v>2</v>
      </c>
      <c r="U29" s="40">
        <v>2</v>
      </c>
      <c r="W29" s="15" t="str">
        <f t="shared" si="14"/>
        <v>Вірно</v>
      </c>
      <c r="X29" s="15" t="str">
        <f t="shared" si="14"/>
        <v>Вірно</v>
      </c>
      <c r="Y29" s="15" t="str">
        <f t="shared" si="15"/>
        <v>Вірно</v>
      </c>
      <c r="Z29" s="15" t="str">
        <f t="shared" si="16"/>
        <v>Вірно</v>
      </c>
      <c r="AA29" s="15" t="str">
        <f t="shared" si="17"/>
        <v>Вірно</v>
      </c>
      <c r="AB29" s="15" t="str">
        <f t="shared" si="18"/>
        <v>Вірно</v>
      </c>
      <c r="AC29" s="15" t="str">
        <f t="shared" si="19"/>
        <v>Вірно</v>
      </c>
      <c r="AD29" s="15" t="str">
        <f t="shared" si="20"/>
        <v>Вірно</v>
      </c>
    </row>
    <row r="30" spans="1:30" x14ac:dyDescent="0.25">
      <c r="A30" s="65" t="s">
        <v>781</v>
      </c>
      <c r="B30" s="72" t="s">
        <v>326</v>
      </c>
      <c r="C30" s="44" t="s">
        <v>514</v>
      </c>
      <c r="D30" s="45" t="s">
        <v>181</v>
      </c>
      <c r="E30" s="46">
        <v>1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1</v>
      </c>
      <c r="P30" s="46">
        <v>0</v>
      </c>
      <c r="Q30" s="46">
        <v>1</v>
      </c>
      <c r="R30" s="46">
        <v>1</v>
      </c>
      <c r="S30" s="46">
        <v>0</v>
      </c>
      <c r="T30" s="46">
        <v>0</v>
      </c>
      <c r="U30" s="46">
        <v>0</v>
      </c>
      <c r="W30" s="15" t="str">
        <f t="shared" si="14"/>
        <v>Вірно</v>
      </c>
      <c r="X30" s="15" t="str">
        <f t="shared" si="14"/>
        <v>Вірно</v>
      </c>
      <c r="Y30" s="15" t="str">
        <f t="shared" si="15"/>
        <v>Вірно</v>
      </c>
      <c r="Z30" s="15" t="str">
        <f t="shared" si="16"/>
        <v>Вірно</v>
      </c>
      <c r="AA30" s="15" t="str">
        <f t="shared" si="17"/>
        <v>Вірно</v>
      </c>
      <c r="AB30" s="15" t="str">
        <f t="shared" si="18"/>
        <v>Вірно</v>
      </c>
      <c r="AC30" s="15" t="str">
        <f t="shared" si="19"/>
        <v>Вірно</v>
      </c>
      <c r="AD30" s="15" t="str">
        <f t="shared" si="20"/>
        <v>Вірно</v>
      </c>
    </row>
    <row r="31" spans="1:30" x14ac:dyDescent="0.25">
      <c r="B31" s="47"/>
      <c r="C31" s="48"/>
      <c r="D31" s="48"/>
    </row>
    <row r="32" spans="1:30" hidden="1" x14ac:dyDescent="0.25">
      <c r="A32" s="9"/>
      <c r="B32" s="47"/>
      <c r="C32" s="48"/>
      <c r="D32" s="48"/>
      <c r="E32" s="15" t="str">
        <f>IF(E8&gt;=E9+E13+E17+E19+E21+E23+E25+E29,"Вірно","Помилка")</f>
        <v>Вірно</v>
      </c>
      <c r="F32" s="15" t="str">
        <f t="shared" ref="F32:U32" si="21">IF(F8&gt;=F9+F13+F17+F19+F21+F23+F25+F29,"Вірно","Помилка")</f>
        <v>Вірно</v>
      </c>
      <c r="G32" s="15" t="str">
        <f t="shared" si="21"/>
        <v>Вірно</v>
      </c>
      <c r="H32" s="15" t="str">
        <f t="shared" si="21"/>
        <v>Вірно</v>
      </c>
      <c r="I32" s="15" t="str">
        <f t="shared" si="21"/>
        <v>Вірно</v>
      </c>
      <c r="J32" s="15" t="str">
        <f t="shared" si="21"/>
        <v>Вірно</v>
      </c>
      <c r="K32" s="15" t="str">
        <f t="shared" si="21"/>
        <v>Вірно</v>
      </c>
      <c r="L32" s="15" t="str">
        <f t="shared" si="21"/>
        <v>Вірно</v>
      </c>
      <c r="M32" s="15" t="str">
        <f t="shared" si="21"/>
        <v>Вірно</v>
      </c>
      <c r="N32" s="15" t="str">
        <f t="shared" si="21"/>
        <v>Вірно</v>
      </c>
      <c r="O32" s="15" t="str">
        <f t="shared" si="21"/>
        <v>Вірно</v>
      </c>
      <c r="P32" s="15" t="str">
        <f t="shared" si="21"/>
        <v>Вірно</v>
      </c>
      <c r="Q32" s="15" t="str">
        <f t="shared" si="21"/>
        <v>Вірно</v>
      </c>
      <c r="R32" s="15" t="str">
        <f t="shared" si="21"/>
        <v>Вірно</v>
      </c>
      <c r="S32" s="15" t="str">
        <f t="shared" si="21"/>
        <v>Вірно</v>
      </c>
      <c r="T32" s="15" t="str">
        <f t="shared" si="21"/>
        <v>Вірно</v>
      </c>
      <c r="U32" s="15" t="str">
        <f t="shared" si="21"/>
        <v>Вірно</v>
      </c>
    </row>
    <row r="33" spans="1:21" hidden="1" x14ac:dyDescent="0.25">
      <c r="A33" s="9"/>
      <c r="B33" s="47"/>
      <c r="C33" s="49"/>
      <c r="D33" s="48"/>
      <c r="E33" s="15" t="str">
        <f>IF(E9&gt;=E11,"Вірно","Помилка")</f>
        <v>Вірно</v>
      </c>
      <c r="F33" s="15" t="str">
        <f t="shared" ref="F33:U33" si="22">IF(F9&gt;=F11,"Вірно","Помилка")</f>
        <v>Вірно</v>
      </c>
      <c r="G33" s="15" t="str">
        <f t="shared" si="22"/>
        <v>Вірно</v>
      </c>
      <c r="H33" s="15" t="str">
        <f t="shared" si="22"/>
        <v>Вірно</v>
      </c>
      <c r="I33" s="15" t="str">
        <f t="shared" si="22"/>
        <v>Вірно</v>
      </c>
      <c r="J33" s="15" t="str">
        <f t="shared" si="22"/>
        <v>Вірно</v>
      </c>
      <c r="K33" s="15" t="str">
        <f t="shared" si="22"/>
        <v>Вірно</v>
      </c>
      <c r="L33" s="15" t="str">
        <f t="shared" si="22"/>
        <v>Вірно</v>
      </c>
      <c r="M33" s="15" t="str">
        <f t="shared" si="22"/>
        <v>Вірно</v>
      </c>
      <c r="N33" s="15" t="str">
        <f t="shared" si="22"/>
        <v>Вірно</v>
      </c>
      <c r="O33" s="15" t="str">
        <f t="shared" si="22"/>
        <v>Вірно</v>
      </c>
      <c r="P33" s="15" t="str">
        <f t="shared" si="22"/>
        <v>Вірно</v>
      </c>
      <c r="Q33" s="15" t="str">
        <f t="shared" si="22"/>
        <v>Вірно</v>
      </c>
      <c r="R33" s="15" t="str">
        <f t="shared" si="22"/>
        <v>Вірно</v>
      </c>
      <c r="S33" s="15" t="str">
        <f t="shared" si="22"/>
        <v>Вірно</v>
      </c>
      <c r="T33" s="15" t="str">
        <f t="shared" si="22"/>
        <v>Вірно</v>
      </c>
      <c r="U33" s="15" t="str">
        <f t="shared" si="22"/>
        <v>Вірно</v>
      </c>
    </row>
    <row r="34" spans="1:21" hidden="1" x14ac:dyDescent="0.25">
      <c r="A34" s="9"/>
      <c r="B34" s="47"/>
      <c r="C34" s="49"/>
      <c r="D34" s="48"/>
      <c r="E34" s="15" t="str">
        <f>IF(E9&gt;=E12,"Вірно","Помилка")</f>
        <v>Вірно</v>
      </c>
      <c r="F34" s="15" t="str">
        <f t="shared" ref="F34:U34" si="23">IF(F9&gt;=F12,"Вірно","Помилка")</f>
        <v>Вірно</v>
      </c>
      <c r="G34" s="15" t="str">
        <f t="shared" si="23"/>
        <v>Вірно</v>
      </c>
      <c r="H34" s="15" t="str">
        <f t="shared" si="23"/>
        <v>Вірно</v>
      </c>
      <c r="I34" s="15" t="str">
        <f t="shared" si="23"/>
        <v>Вірно</v>
      </c>
      <c r="J34" s="15" t="str">
        <f t="shared" si="23"/>
        <v>Вірно</v>
      </c>
      <c r="K34" s="15" t="str">
        <f t="shared" si="23"/>
        <v>Вірно</v>
      </c>
      <c r="L34" s="15" t="str">
        <f t="shared" si="23"/>
        <v>Вірно</v>
      </c>
      <c r="M34" s="15" t="str">
        <f t="shared" si="23"/>
        <v>Вірно</v>
      </c>
      <c r="N34" s="15" t="str">
        <f t="shared" si="23"/>
        <v>Вірно</v>
      </c>
      <c r="O34" s="15" t="str">
        <f t="shared" si="23"/>
        <v>Вірно</v>
      </c>
      <c r="P34" s="15" t="str">
        <f t="shared" si="23"/>
        <v>Вірно</v>
      </c>
      <c r="Q34" s="15" t="str">
        <f t="shared" si="23"/>
        <v>Вірно</v>
      </c>
      <c r="R34" s="15" t="str">
        <f t="shared" si="23"/>
        <v>Вірно</v>
      </c>
      <c r="S34" s="15" t="str">
        <f t="shared" si="23"/>
        <v>Вірно</v>
      </c>
      <c r="T34" s="15" t="str">
        <f t="shared" si="23"/>
        <v>Вірно</v>
      </c>
      <c r="U34" s="15" t="str">
        <f t="shared" si="23"/>
        <v>Вірно</v>
      </c>
    </row>
    <row r="35" spans="1:21" hidden="1" x14ac:dyDescent="0.25">
      <c r="A35" s="9"/>
      <c r="B35" s="47"/>
      <c r="C35" s="48"/>
      <c r="D35" s="48"/>
      <c r="E35" s="15" t="str">
        <f>IF(E13&gt;=E15+E16,"Вірно","Помилка")</f>
        <v>Вірно</v>
      </c>
      <c r="F35" s="15" t="str">
        <f t="shared" ref="F35:U35" si="24">IF(F13&gt;=F15+F16,"Вірно","Помилка")</f>
        <v>Вірно</v>
      </c>
      <c r="G35" s="15" t="str">
        <f t="shared" si="24"/>
        <v>Вірно</v>
      </c>
      <c r="H35" s="15" t="str">
        <f t="shared" si="24"/>
        <v>Вірно</v>
      </c>
      <c r="I35" s="15" t="str">
        <f t="shared" si="24"/>
        <v>Вірно</v>
      </c>
      <c r="J35" s="15" t="str">
        <f t="shared" si="24"/>
        <v>Вірно</v>
      </c>
      <c r="K35" s="15" t="str">
        <f t="shared" si="24"/>
        <v>Вірно</v>
      </c>
      <c r="L35" s="15" t="str">
        <f t="shared" si="24"/>
        <v>Вірно</v>
      </c>
      <c r="M35" s="15" t="str">
        <f t="shared" si="24"/>
        <v>Вірно</v>
      </c>
      <c r="N35" s="15" t="str">
        <f t="shared" si="24"/>
        <v>Вірно</v>
      </c>
      <c r="O35" s="15" t="str">
        <f t="shared" si="24"/>
        <v>Вірно</v>
      </c>
      <c r="P35" s="15" t="str">
        <f t="shared" si="24"/>
        <v>Вірно</v>
      </c>
      <c r="Q35" s="15" t="str">
        <f t="shared" si="24"/>
        <v>Вірно</v>
      </c>
      <c r="R35" s="15" t="str">
        <f t="shared" si="24"/>
        <v>Вірно</v>
      </c>
      <c r="S35" s="15" t="str">
        <f t="shared" si="24"/>
        <v>Вірно</v>
      </c>
      <c r="T35" s="15" t="str">
        <f t="shared" si="24"/>
        <v>Вірно</v>
      </c>
      <c r="U35" s="15" t="str">
        <f t="shared" si="24"/>
        <v>Вірно</v>
      </c>
    </row>
    <row r="36" spans="1:21" hidden="1" x14ac:dyDescent="0.25">
      <c r="A36" s="9"/>
      <c r="B36" s="47"/>
      <c r="C36" s="48"/>
      <c r="D36" s="48"/>
      <c r="E36" s="15" t="str">
        <f>IF(E17&gt;=E18,"Вірно","Помилка")</f>
        <v>Вірно</v>
      </c>
      <c r="F36" s="15" t="str">
        <f t="shared" ref="F36:U36" si="25">IF(F17&gt;=F18,"Вірно","Помилка")</f>
        <v>Вірно</v>
      </c>
      <c r="G36" s="15" t="str">
        <f t="shared" si="25"/>
        <v>Вірно</v>
      </c>
      <c r="H36" s="15" t="str">
        <f t="shared" si="25"/>
        <v>Вірно</v>
      </c>
      <c r="I36" s="15" t="str">
        <f t="shared" si="25"/>
        <v>Вірно</v>
      </c>
      <c r="J36" s="15" t="str">
        <f t="shared" si="25"/>
        <v>Вірно</v>
      </c>
      <c r="K36" s="15" t="str">
        <f t="shared" si="25"/>
        <v>Вірно</v>
      </c>
      <c r="L36" s="15" t="str">
        <f t="shared" si="25"/>
        <v>Вірно</v>
      </c>
      <c r="M36" s="15" t="str">
        <f t="shared" si="25"/>
        <v>Вірно</v>
      </c>
      <c r="N36" s="15" t="str">
        <f t="shared" si="25"/>
        <v>Вірно</v>
      </c>
      <c r="O36" s="15" t="str">
        <f t="shared" si="25"/>
        <v>Вірно</v>
      </c>
      <c r="P36" s="15" t="str">
        <f t="shared" si="25"/>
        <v>Вірно</v>
      </c>
      <c r="Q36" s="15" t="str">
        <f t="shared" si="25"/>
        <v>Вірно</v>
      </c>
      <c r="R36" s="15" t="str">
        <f t="shared" si="25"/>
        <v>Вірно</v>
      </c>
      <c r="S36" s="15" t="str">
        <f t="shared" si="25"/>
        <v>Вірно</v>
      </c>
      <c r="T36" s="15" t="str">
        <f t="shared" si="25"/>
        <v>Вірно</v>
      </c>
      <c r="U36" s="15" t="str">
        <f t="shared" si="25"/>
        <v>Вірно</v>
      </c>
    </row>
    <row r="37" spans="1:21" hidden="1" x14ac:dyDescent="0.25">
      <c r="A37" s="9"/>
      <c r="B37" s="47"/>
      <c r="C37" s="48"/>
      <c r="D37" s="48"/>
      <c r="E37" s="15" t="str">
        <f>IF(E19&gt;=E20,"Вірно","Помилка")</f>
        <v>Вірно</v>
      </c>
      <c r="F37" s="15" t="str">
        <f t="shared" ref="F37:U37" si="26">IF(F19&gt;=F20,"Вірно","Помилка")</f>
        <v>Вірно</v>
      </c>
      <c r="G37" s="15" t="str">
        <f t="shared" si="26"/>
        <v>Вірно</v>
      </c>
      <c r="H37" s="15" t="str">
        <f t="shared" si="26"/>
        <v>Вірно</v>
      </c>
      <c r="I37" s="15" t="str">
        <f t="shared" si="26"/>
        <v>Вірно</v>
      </c>
      <c r="J37" s="15" t="str">
        <f t="shared" si="26"/>
        <v>Вірно</v>
      </c>
      <c r="K37" s="15" t="str">
        <f t="shared" si="26"/>
        <v>Вірно</v>
      </c>
      <c r="L37" s="15" t="str">
        <f t="shared" si="26"/>
        <v>Вірно</v>
      </c>
      <c r="M37" s="15" t="str">
        <f t="shared" si="26"/>
        <v>Вірно</v>
      </c>
      <c r="N37" s="15" t="str">
        <f t="shared" si="26"/>
        <v>Вірно</v>
      </c>
      <c r="O37" s="15" t="str">
        <f t="shared" si="26"/>
        <v>Вірно</v>
      </c>
      <c r="P37" s="15" t="str">
        <f t="shared" si="26"/>
        <v>Вірно</v>
      </c>
      <c r="Q37" s="15" t="str">
        <f t="shared" si="26"/>
        <v>Вірно</v>
      </c>
      <c r="R37" s="15" t="str">
        <f t="shared" si="26"/>
        <v>Вірно</v>
      </c>
      <c r="S37" s="15" t="str">
        <f t="shared" si="26"/>
        <v>Вірно</v>
      </c>
      <c r="T37" s="15" t="str">
        <f t="shared" si="26"/>
        <v>Вірно</v>
      </c>
      <c r="U37" s="15" t="str">
        <f t="shared" si="26"/>
        <v>Вірно</v>
      </c>
    </row>
    <row r="38" spans="1:21" hidden="1" x14ac:dyDescent="0.25">
      <c r="A38" s="9"/>
      <c r="B38" s="47"/>
      <c r="C38" s="48"/>
      <c r="D38" s="48"/>
      <c r="E38" s="15" t="str">
        <f>IF(E21&gt;=E22,"Вірно","Помилка")</f>
        <v>Вірно</v>
      </c>
      <c r="F38" s="15" t="str">
        <f t="shared" ref="F38:U38" si="27">IF(F21&gt;=F22,"Вірно","Помилка")</f>
        <v>Вірно</v>
      </c>
      <c r="G38" s="15" t="str">
        <f t="shared" si="27"/>
        <v>Вірно</v>
      </c>
      <c r="H38" s="15" t="str">
        <f t="shared" si="27"/>
        <v>Вірно</v>
      </c>
      <c r="I38" s="15" t="str">
        <f t="shared" si="27"/>
        <v>Вірно</v>
      </c>
      <c r="J38" s="15" t="str">
        <f t="shared" si="27"/>
        <v>Вірно</v>
      </c>
      <c r="K38" s="15" t="str">
        <f t="shared" si="27"/>
        <v>Вірно</v>
      </c>
      <c r="L38" s="15" t="str">
        <f t="shared" si="27"/>
        <v>Вірно</v>
      </c>
      <c r="M38" s="15" t="str">
        <f t="shared" si="27"/>
        <v>Вірно</v>
      </c>
      <c r="N38" s="15" t="str">
        <f t="shared" si="27"/>
        <v>Вірно</v>
      </c>
      <c r="O38" s="15" t="str">
        <f t="shared" si="27"/>
        <v>Вірно</v>
      </c>
      <c r="P38" s="15" t="str">
        <f t="shared" si="27"/>
        <v>Вірно</v>
      </c>
      <c r="Q38" s="15" t="str">
        <f t="shared" si="27"/>
        <v>Вірно</v>
      </c>
      <c r="R38" s="15" t="str">
        <f t="shared" si="27"/>
        <v>Вірно</v>
      </c>
      <c r="S38" s="15" t="str">
        <f t="shared" si="27"/>
        <v>Вірно</v>
      </c>
      <c r="T38" s="15" t="str">
        <f t="shared" si="27"/>
        <v>Вірно</v>
      </c>
      <c r="U38" s="15" t="str">
        <f t="shared" si="27"/>
        <v>Вірно</v>
      </c>
    </row>
    <row r="39" spans="1:21" hidden="1" x14ac:dyDescent="0.25">
      <c r="A39" s="9"/>
      <c r="B39" s="47"/>
      <c r="C39" s="49"/>
      <c r="D39" s="48"/>
      <c r="E39" s="15" t="str">
        <f>IF(E23&gt;=E24,"Вірно","Помилка")</f>
        <v>Вірно</v>
      </c>
      <c r="F39" s="15" t="str">
        <f t="shared" ref="F39:U39" si="28">IF(F23&gt;=F24,"Вірно","Помилка")</f>
        <v>Вірно</v>
      </c>
      <c r="G39" s="15" t="str">
        <f t="shared" si="28"/>
        <v>Вірно</v>
      </c>
      <c r="H39" s="15" t="str">
        <f t="shared" si="28"/>
        <v>Вірно</v>
      </c>
      <c r="I39" s="15" t="str">
        <f t="shared" si="28"/>
        <v>Вірно</v>
      </c>
      <c r="J39" s="15" t="str">
        <f t="shared" si="28"/>
        <v>Вірно</v>
      </c>
      <c r="K39" s="15" t="str">
        <f t="shared" si="28"/>
        <v>Вірно</v>
      </c>
      <c r="L39" s="15" t="str">
        <f t="shared" si="28"/>
        <v>Вірно</v>
      </c>
      <c r="M39" s="15" t="str">
        <f t="shared" si="28"/>
        <v>Вірно</v>
      </c>
      <c r="N39" s="15" t="str">
        <f t="shared" si="28"/>
        <v>Вірно</v>
      </c>
      <c r="O39" s="15" t="str">
        <f t="shared" si="28"/>
        <v>Вірно</v>
      </c>
      <c r="P39" s="15" t="str">
        <f t="shared" si="28"/>
        <v>Вірно</v>
      </c>
      <c r="Q39" s="15" t="str">
        <f t="shared" si="28"/>
        <v>Вірно</v>
      </c>
      <c r="R39" s="15" t="str">
        <f t="shared" si="28"/>
        <v>Вірно</v>
      </c>
      <c r="S39" s="15" t="str">
        <f t="shared" si="28"/>
        <v>Вірно</v>
      </c>
      <c r="T39" s="15" t="str">
        <f t="shared" si="28"/>
        <v>Вірно</v>
      </c>
      <c r="U39" s="15" t="str">
        <f t="shared" si="28"/>
        <v>Вірно</v>
      </c>
    </row>
    <row r="40" spans="1:21" hidden="1" x14ac:dyDescent="0.25">
      <c r="A40" s="9"/>
      <c r="B40" s="47"/>
      <c r="C40" s="48"/>
      <c r="D40" s="48"/>
      <c r="E40" s="15" t="str">
        <f>IF(E25&gt;=E27+E28,"Вірно","Помилка")</f>
        <v>Вірно</v>
      </c>
      <c r="F40" s="15" t="str">
        <f t="shared" ref="F40:U40" si="29">IF(F25&gt;=F27+F28,"Вірно","Помилка")</f>
        <v>Вірно</v>
      </c>
      <c r="G40" s="15" t="str">
        <f t="shared" si="29"/>
        <v>Вірно</v>
      </c>
      <c r="H40" s="15" t="str">
        <f t="shared" si="29"/>
        <v>Вірно</v>
      </c>
      <c r="I40" s="15" t="str">
        <f t="shared" si="29"/>
        <v>Вірно</v>
      </c>
      <c r="J40" s="15" t="str">
        <f t="shared" si="29"/>
        <v>Вірно</v>
      </c>
      <c r="K40" s="15" t="str">
        <f t="shared" si="29"/>
        <v>Вірно</v>
      </c>
      <c r="L40" s="15" t="str">
        <f t="shared" si="29"/>
        <v>Вірно</v>
      </c>
      <c r="M40" s="15" t="str">
        <f t="shared" si="29"/>
        <v>Вірно</v>
      </c>
      <c r="N40" s="15" t="str">
        <f t="shared" si="29"/>
        <v>Вірно</v>
      </c>
      <c r="O40" s="15" t="str">
        <f t="shared" si="29"/>
        <v>Вірно</v>
      </c>
      <c r="P40" s="15" t="str">
        <f t="shared" si="29"/>
        <v>Вірно</v>
      </c>
      <c r="Q40" s="15" t="str">
        <f t="shared" si="29"/>
        <v>Вірно</v>
      </c>
      <c r="R40" s="15" t="str">
        <f t="shared" si="29"/>
        <v>Вірно</v>
      </c>
      <c r="S40" s="15" t="str">
        <f t="shared" si="29"/>
        <v>Вірно</v>
      </c>
      <c r="T40" s="15" t="str">
        <f t="shared" si="29"/>
        <v>Вірно</v>
      </c>
      <c r="U40" s="15" t="str">
        <f t="shared" si="29"/>
        <v>Вірно</v>
      </c>
    </row>
    <row r="41" spans="1:21" hidden="1" x14ac:dyDescent="0.25">
      <c r="A41" s="9"/>
      <c r="B41" s="47"/>
      <c r="C41" s="48"/>
      <c r="D41" s="48"/>
      <c r="E41" s="15" t="str">
        <f>IF(E29&gt;=E30,"Вірно","Помилка")</f>
        <v>Вірно</v>
      </c>
      <c r="F41" s="15" t="str">
        <f t="shared" ref="F41:U41" si="30">IF(F29&gt;=F30,"Вірно","Помилка")</f>
        <v>Вірно</v>
      </c>
      <c r="G41" s="15" t="str">
        <f t="shared" si="30"/>
        <v>Вірно</v>
      </c>
      <c r="H41" s="15" t="str">
        <f t="shared" si="30"/>
        <v>Вірно</v>
      </c>
      <c r="I41" s="15" t="str">
        <f t="shared" si="30"/>
        <v>Вірно</v>
      </c>
      <c r="J41" s="15" t="str">
        <f t="shared" si="30"/>
        <v>Вірно</v>
      </c>
      <c r="K41" s="15" t="str">
        <f t="shared" si="30"/>
        <v>Вірно</v>
      </c>
      <c r="L41" s="15" t="str">
        <f t="shared" si="30"/>
        <v>Вірно</v>
      </c>
      <c r="M41" s="15" t="str">
        <f t="shared" si="30"/>
        <v>Вірно</v>
      </c>
      <c r="N41" s="15" t="str">
        <f t="shared" si="30"/>
        <v>Вірно</v>
      </c>
      <c r="O41" s="15" t="str">
        <f t="shared" si="30"/>
        <v>Вірно</v>
      </c>
      <c r="P41" s="15" t="str">
        <f t="shared" si="30"/>
        <v>Вірно</v>
      </c>
      <c r="Q41" s="15" t="str">
        <f t="shared" si="30"/>
        <v>Вірно</v>
      </c>
      <c r="R41" s="15" t="str">
        <f t="shared" si="30"/>
        <v>Вірно</v>
      </c>
      <c r="S41" s="15" t="str">
        <f t="shared" si="30"/>
        <v>Вірно</v>
      </c>
      <c r="T41" s="15" t="str">
        <f t="shared" si="30"/>
        <v>Вірно</v>
      </c>
      <c r="U41" s="15" t="str">
        <f t="shared" si="30"/>
        <v>Вірно</v>
      </c>
    </row>
    <row r="42" spans="1:21" x14ac:dyDescent="0.25">
      <c r="B42" s="47"/>
      <c r="C42" s="48"/>
      <c r="D42" s="48"/>
    </row>
    <row r="43" spans="1:21" x14ac:dyDescent="0.25">
      <c r="B43" s="47"/>
      <c r="C43" s="48"/>
      <c r="D43" s="48"/>
    </row>
    <row r="44" spans="1:21" x14ac:dyDescent="0.25">
      <c r="B44" s="47"/>
      <c r="C44" s="49"/>
      <c r="D44" s="48"/>
    </row>
    <row r="45" spans="1:21" x14ac:dyDescent="0.25">
      <c r="B45" s="47"/>
      <c r="C45" s="49"/>
      <c r="D45" s="48"/>
    </row>
    <row r="46" spans="1:21" x14ac:dyDescent="0.25">
      <c r="B46" s="47"/>
      <c r="C46" s="49"/>
      <c r="D46" s="48"/>
    </row>
    <row r="47" spans="1:21" x14ac:dyDescent="0.25">
      <c r="B47" s="47"/>
      <c r="C47" s="50"/>
      <c r="D47" s="48"/>
    </row>
    <row r="48" spans="1:21" x14ac:dyDescent="0.25">
      <c r="B48" s="47"/>
      <c r="C48" s="48"/>
      <c r="D48" s="48"/>
    </row>
    <row r="49" spans="2:4" x14ac:dyDescent="0.25">
      <c r="B49" s="47"/>
      <c r="C49" s="49"/>
      <c r="D49" s="48"/>
    </row>
    <row r="50" spans="2:4" x14ac:dyDescent="0.25">
      <c r="B50" s="47"/>
      <c r="C50" s="49"/>
      <c r="D50" s="48"/>
    </row>
    <row r="51" spans="2:4" x14ac:dyDescent="0.25">
      <c r="B51" s="47"/>
      <c r="C51" s="48"/>
      <c r="D51" s="48"/>
    </row>
    <row r="52" spans="2:4" x14ac:dyDescent="0.25">
      <c r="B52" s="47"/>
      <c r="C52" s="48"/>
      <c r="D52" s="48"/>
    </row>
    <row r="53" spans="2:4" x14ac:dyDescent="0.25">
      <c r="B53" s="47"/>
      <c r="C53" s="48"/>
      <c r="D53" s="48"/>
    </row>
    <row r="54" spans="2:4" x14ac:dyDescent="0.25">
      <c r="B54" s="47"/>
      <c r="C54" s="48"/>
      <c r="D54" s="48"/>
    </row>
    <row r="55" spans="2:4" x14ac:dyDescent="0.25">
      <c r="B55" s="47"/>
      <c r="C55" s="48"/>
      <c r="D55" s="48"/>
    </row>
    <row r="56" spans="2:4" x14ac:dyDescent="0.25">
      <c r="B56" s="47"/>
      <c r="C56" s="48"/>
      <c r="D56" s="48"/>
    </row>
    <row r="57" spans="2:4" x14ac:dyDescent="0.25">
      <c r="B57" s="47"/>
      <c r="C57" s="48"/>
      <c r="D57" s="48"/>
    </row>
    <row r="58" spans="2:4" x14ac:dyDescent="0.25">
      <c r="B58" s="47"/>
      <c r="C58" s="48"/>
      <c r="D58" s="48"/>
    </row>
    <row r="59" spans="2:4" x14ac:dyDescent="0.25">
      <c r="B59" s="47"/>
      <c r="C59" s="48"/>
      <c r="D59" s="48"/>
    </row>
    <row r="60" spans="2:4" x14ac:dyDescent="0.25">
      <c r="B60" s="47"/>
      <c r="C60" s="48"/>
      <c r="D60" s="48"/>
    </row>
    <row r="61" spans="2:4" x14ac:dyDescent="0.25">
      <c r="B61" s="47"/>
      <c r="C61" s="48"/>
      <c r="D61" s="48"/>
    </row>
    <row r="62" spans="2:4" x14ac:dyDescent="0.25">
      <c r="B62" s="47"/>
      <c r="C62" s="49"/>
      <c r="D62" s="48"/>
    </row>
    <row r="63" spans="2:4" x14ac:dyDescent="0.25">
      <c r="B63" s="47"/>
      <c r="C63" s="48"/>
      <c r="D63" s="48"/>
    </row>
    <row r="64" spans="2:4" x14ac:dyDescent="0.25">
      <c r="B64" s="47"/>
      <c r="C64" s="49"/>
      <c r="D64" s="48"/>
    </row>
    <row r="65" spans="2:4" x14ac:dyDescent="0.25">
      <c r="B65" s="47"/>
      <c r="C65" s="48"/>
      <c r="D65" s="48"/>
    </row>
    <row r="66" spans="2:4" x14ac:dyDescent="0.25">
      <c r="B66" s="47"/>
      <c r="C66" s="48"/>
      <c r="D66" s="48"/>
    </row>
    <row r="67" spans="2:4" x14ac:dyDescent="0.25">
      <c r="B67" s="47"/>
      <c r="C67" s="49"/>
      <c r="D67" s="48"/>
    </row>
    <row r="68" spans="2:4" x14ac:dyDescent="0.25">
      <c r="B68" s="47"/>
      <c r="C68" s="49"/>
      <c r="D68" s="48"/>
    </row>
    <row r="69" spans="2:4" x14ac:dyDescent="0.25">
      <c r="B69" s="47"/>
      <c r="C69" s="48"/>
      <c r="D69" s="48"/>
    </row>
    <row r="70" spans="2:4" x14ac:dyDescent="0.25">
      <c r="B70" s="47"/>
      <c r="C70" s="48"/>
      <c r="D70" s="48"/>
    </row>
    <row r="71" spans="2:4" x14ac:dyDescent="0.25">
      <c r="B71" s="47"/>
      <c r="C71" s="48"/>
      <c r="D71" s="48"/>
    </row>
    <row r="72" spans="2:4" x14ac:dyDescent="0.25">
      <c r="B72" s="47"/>
      <c r="C72" s="48"/>
      <c r="D72" s="48"/>
    </row>
    <row r="73" spans="2:4" x14ac:dyDescent="0.25">
      <c r="B73" s="47"/>
      <c r="C73" s="49"/>
      <c r="D73" s="48"/>
    </row>
    <row r="74" spans="2:4" x14ac:dyDescent="0.25">
      <c r="B74" s="47"/>
      <c r="C74" s="48"/>
      <c r="D74" s="48"/>
    </row>
    <row r="75" spans="2:4" x14ac:dyDescent="0.25">
      <c r="B75" s="47"/>
      <c r="C75" s="48"/>
      <c r="D75" s="48"/>
    </row>
    <row r="76" spans="2:4" x14ac:dyDescent="0.25">
      <c r="B76" s="47"/>
      <c r="C76" s="48"/>
      <c r="D76" s="48"/>
    </row>
    <row r="77" spans="2:4" x14ac:dyDescent="0.25">
      <c r="B77" s="47"/>
      <c r="C77" s="48"/>
      <c r="D77" s="48"/>
    </row>
    <row r="78" spans="2:4" x14ac:dyDescent="0.25">
      <c r="B78" s="47"/>
      <c r="C78" s="49"/>
      <c r="D78" s="48"/>
    </row>
    <row r="79" spans="2:4" x14ac:dyDescent="0.25">
      <c r="B79" s="47"/>
      <c r="C79" s="49"/>
      <c r="D79" s="48"/>
    </row>
    <row r="80" spans="2:4" x14ac:dyDescent="0.25">
      <c r="B80" s="47"/>
      <c r="C80" s="49"/>
      <c r="D80" s="48"/>
    </row>
    <row r="81" spans="2:4" x14ac:dyDescent="0.25">
      <c r="B81" s="47"/>
      <c r="C81" s="50"/>
      <c r="D81" s="48"/>
    </row>
    <row r="82" spans="2:4" x14ac:dyDescent="0.25">
      <c r="B82" s="47"/>
      <c r="C82" s="50"/>
      <c r="D82" s="48"/>
    </row>
    <row r="83" spans="2:4" x14ac:dyDescent="0.25">
      <c r="B83" s="47"/>
      <c r="C83" s="48"/>
      <c r="D83" s="48"/>
    </row>
    <row r="84" spans="2:4" x14ac:dyDescent="0.25">
      <c r="B84" s="47"/>
      <c r="C84" s="49"/>
      <c r="D84" s="48"/>
    </row>
    <row r="85" spans="2:4" x14ac:dyDescent="0.25">
      <c r="B85" s="47"/>
      <c r="C85" s="49"/>
      <c r="D85" s="48"/>
    </row>
    <row r="86" spans="2:4" x14ac:dyDescent="0.25">
      <c r="B86" s="47"/>
      <c r="C86" s="48"/>
      <c r="D86" s="48"/>
    </row>
    <row r="87" spans="2:4" x14ac:dyDescent="0.25">
      <c r="B87" s="47"/>
      <c r="C87" s="48"/>
      <c r="D87" s="48"/>
    </row>
    <row r="88" spans="2:4" x14ac:dyDescent="0.25">
      <c r="B88" s="47"/>
      <c r="C88" s="48"/>
      <c r="D88" s="48"/>
    </row>
    <row r="89" spans="2:4" x14ac:dyDescent="0.25">
      <c r="B89" s="47"/>
      <c r="C89" s="48"/>
      <c r="D89" s="48"/>
    </row>
    <row r="90" spans="2:4" x14ac:dyDescent="0.25">
      <c r="B90" s="47"/>
      <c r="C90" s="48"/>
      <c r="D90" s="48"/>
    </row>
    <row r="91" spans="2:4" x14ac:dyDescent="0.25">
      <c r="B91" s="47"/>
      <c r="C91" s="48"/>
      <c r="D91" s="48"/>
    </row>
    <row r="92" spans="2:4" x14ac:dyDescent="0.25">
      <c r="B92" s="47"/>
      <c r="C92" s="48"/>
      <c r="D92" s="48"/>
    </row>
    <row r="93" spans="2:4" x14ac:dyDescent="0.25">
      <c r="B93" s="47"/>
      <c r="C93" s="48"/>
      <c r="D93" s="48"/>
    </row>
    <row r="94" spans="2:4" x14ac:dyDescent="0.25">
      <c r="B94" s="47"/>
      <c r="C94" s="48"/>
      <c r="D94" s="48"/>
    </row>
    <row r="95" spans="2:4" x14ac:dyDescent="0.25">
      <c r="B95" s="47"/>
      <c r="C95" s="48"/>
      <c r="D95" s="48"/>
    </row>
    <row r="96" spans="2:4" x14ac:dyDescent="0.25">
      <c r="B96" s="47"/>
      <c r="C96" s="48"/>
      <c r="D96" s="48"/>
    </row>
    <row r="97" spans="2:4" x14ac:dyDescent="0.25">
      <c r="B97" s="47"/>
      <c r="C97" s="48"/>
      <c r="D97" s="48"/>
    </row>
    <row r="98" spans="2:4" x14ac:dyDescent="0.25">
      <c r="B98" s="47"/>
      <c r="C98" s="49"/>
      <c r="D98" s="48"/>
    </row>
    <row r="99" spans="2:4" x14ac:dyDescent="0.25">
      <c r="B99" s="47"/>
      <c r="C99" s="48"/>
      <c r="D99" s="48"/>
    </row>
    <row r="100" spans="2:4" x14ac:dyDescent="0.25">
      <c r="B100" s="47"/>
      <c r="C100" s="49"/>
      <c r="D100" s="48"/>
    </row>
    <row r="101" spans="2:4" x14ac:dyDescent="0.25">
      <c r="B101" s="47"/>
      <c r="C101" s="48"/>
      <c r="D101" s="48"/>
    </row>
    <row r="102" spans="2:4" x14ac:dyDescent="0.25">
      <c r="B102" s="47"/>
      <c r="C102" s="48"/>
      <c r="D102" s="48"/>
    </row>
    <row r="103" spans="2:4" x14ac:dyDescent="0.25">
      <c r="B103" s="47"/>
      <c r="C103" s="49"/>
      <c r="D103" s="48"/>
    </row>
    <row r="104" spans="2:4" x14ac:dyDescent="0.25">
      <c r="B104" s="47"/>
      <c r="C104" s="49"/>
      <c r="D104" s="48"/>
    </row>
    <row r="105" spans="2:4" x14ac:dyDescent="0.25">
      <c r="B105" s="47"/>
      <c r="C105" s="48"/>
      <c r="D105" s="48"/>
    </row>
    <row r="106" spans="2:4" x14ac:dyDescent="0.25">
      <c r="B106" s="47"/>
      <c r="C106" s="48"/>
      <c r="D106" s="48"/>
    </row>
    <row r="107" spans="2:4" x14ac:dyDescent="0.25">
      <c r="B107" s="47"/>
      <c r="C107" s="48"/>
      <c r="D107" s="48"/>
    </row>
    <row r="108" spans="2:4" x14ac:dyDescent="0.25">
      <c r="B108" s="47"/>
      <c r="C108" s="48"/>
      <c r="D108" s="48"/>
    </row>
    <row r="109" spans="2:4" x14ac:dyDescent="0.25">
      <c r="B109" s="47"/>
      <c r="C109" s="49"/>
      <c r="D109" s="48"/>
    </row>
    <row r="110" spans="2:4" x14ac:dyDescent="0.25">
      <c r="B110" s="47"/>
      <c r="C110" s="48"/>
      <c r="D110" s="48"/>
    </row>
    <row r="111" spans="2:4" x14ac:dyDescent="0.25">
      <c r="B111" s="47"/>
      <c r="C111" s="48"/>
      <c r="D111" s="48"/>
    </row>
    <row r="112" spans="2:4" x14ac:dyDescent="0.25">
      <c r="B112" s="47"/>
      <c r="C112" s="48"/>
      <c r="D112" s="48"/>
    </row>
    <row r="113" spans="2:4" x14ac:dyDescent="0.25">
      <c r="B113" s="47"/>
      <c r="C113" s="48"/>
      <c r="D113" s="48"/>
    </row>
    <row r="114" spans="2:4" x14ac:dyDescent="0.25">
      <c r="B114" s="47"/>
      <c r="C114" s="49"/>
      <c r="D114" s="48"/>
    </row>
    <row r="115" spans="2:4" x14ac:dyDescent="0.25">
      <c r="B115" s="47"/>
      <c r="C115" s="49"/>
      <c r="D115" s="48"/>
    </row>
    <row r="116" spans="2:4" x14ac:dyDescent="0.25">
      <c r="B116" s="47"/>
      <c r="C116" s="50"/>
      <c r="D116" s="48"/>
    </row>
    <row r="117" spans="2:4" x14ac:dyDescent="0.25">
      <c r="B117" s="47"/>
      <c r="C117" s="48"/>
      <c r="D117" s="48"/>
    </row>
    <row r="118" spans="2:4" x14ac:dyDescent="0.25">
      <c r="B118" s="47"/>
      <c r="C118" s="49"/>
      <c r="D118" s="48"/>
    </row>
    <row r="119" spans="2:4" x14ac:dyDescent="0.25">
      <c r="B119" s="47"/>
      <c r="C119" s="49"/>
      <c r="D119" s="48"/>
    </row>
    <row r="120" spans="2:4" x14ac:dyDescent="0.25">
      <c r="B120" s="47"/>
      <c r="C120" s="48"/>
      <c r="D120" s="48"/>
    </row>
    <row r="121" spans="2:4" x14ac:dyDescent="0.25">
      <c r="B121" s="47"/>
      <c r="C121" s="48"/>
      <c r="D121" s="48"/>
    </row>
    <row r="122" spans="2:4" x14ac:dyDescent="0.25">
      <c r="B122" s="47"/>
      <c r="C122" s="48"/>
      <c r="D122" s="48"/>
    </row>
    <row r="123" spans="2:4" x14ac:dyDescent="0.25">
      <c r="B123" s="47"/>
      <c r="C123" s="48"/>
      <c r="D123" s="48"/>
    </row>
    <row r="124" spans="2:4" x14ac:dyDescent="0.25">
      <c r="B124" s="47"/>
      <c r="C124" s="48"/>
      <c r="D124" s="48"/>
    </row>
    <row r="125" spans="2:4" x14ac:dyDescent="0.25">
      <c r="B125" s="47"/>
      <c r="C125" s="48"/>
      <c r="D125" s="48"/>
    </row>
    <row r="126" spans="2:4" x14ac:dyDescent="0.25">
      <c r="B126" s="47"/>
      <c r="C126" s="48"/>
      <c r="D126" s="48"/>
    </row>
    <row r="127" spans="2:4" x14ac:dyDescent="0.25">
      <c r="B127" s="47"/>
      <c r="C127" s="48"/>
      <c r="D127" s="48"/>
    </row>
    <row r="128" spans="2:4" x14ac:dyDescent="0.25">
      <c r="B128" s="47"/>
      <c r="C128" s="48"/>
      <c r="D128" s="48"/>
    </row>
    <row r="129" spans="2:4" x14ac:dyDescent="0.25">
      <c r="B129" s="47"/>
      <c r="C129" s="48"/>
      <c r="D129" s="48"/>
    </row>
    <row r="130" spans="2:4" x14ac:dyDescent="0.25">
      <c r="B130" s="47"/>
      <c r="C130" s="48"/>
      <c r="D130" s="48"/>
    </row>
    <row r="131" spans="2:4" x14ac:dyDescent="0.25">
      <c r="B131" s="47"/>
      <c r="C131" s="49"/>
      <c r="D131" s="48"/>
    </row>
    <row r="132" spans="2:4" x14ac:dyDescent="0.25">
      <c r="B132" s="47"/>
      <c r="C132" s="48"/>
      <c r="D132" s="48"/>
    </row>
    <row r="133" spans="2:4" x14ac:dyDescent="0.25">
      <c r="B133" s="47"/>
      <c r="C133" s="49"/>
      <c r="D133" s="48"/>
    </row>
    <row r="134" spans="2:4" x14ac:dyDescent="0.25">
      <c r="B134" s="47"/>
      <c r="C134" s="48"/>
      <c r="D134" s="48"/>
    </row>
    <row r="135" spans="2:4" x14ac:dyDescent="0.25">
      <c r="B135" s="47"/>
      <c r="C135" s="48"/>
      <c r="D135" s="48"/>
    </row>
    <row r="136" spans="2:4" x14ac:dyDescent="0.25">
      <c r="B136" s="47"/>
      <c r="C136" s="49"/>
      <c r="D136" s="48"/>
    </row>
    <row r="137" spans="2:4" x14ac:dyDescent="0.25">
      <c r="B137" s="47"/>
      <c r="C137" s="49"/>
      <c r="D137" s="48"/>
    </row>
    <row r="138" spans="2:4" x14ac:dyDescent="0.25">
      <c r="B138" s="47"/>
      <c r="C138" s="48"/>
      <c r="D138" s="48"/>
    </row>
    <row r="139" spans="2:4" x14ac:dyDescent="0.25">
      <c r="B139" s="47"/>
      <c r="C139" s="48"/>
      <c r="D139" s="48"/>
    </row>
    <row r="140" spans="2:4" x14ac:dyDescent="0.25">
      <c r="B140" s="47"/>
      <c r="C140" s="48"/>
      <c r="D140" s="48"/>
    </row>
    <row r="141" spans="2:4" x14ac:dyDescent="0.25">
      <c r="B141" s="47"/>
      <c r="C141" s="48"/>
      <c r="D141" s="48"/>
    </row>
    <row r="142" spans="2:4" x14ac:dyDescent="0.25">
      <c r="B142" s="47"/>
      <c r="C142" s="49"/>
      <c r="D142" s="48"/>
    </row>
    <row r="143" spans="2:4" x14ac:dyDescent="0.25">
      <c r="B143" s="47"/>
      <c r="C143" s="48"/>
      <c r="D143" s="48"/>
    </row>
    <row r="144" spans="2:4" x14ac:dyDescent="0.25">
      <c r="B144" s="47"/>
      <c r="C144" s="48"/>
      <c r="D144" s="48"/>
    </row>
    <row r="145" spans="2:4" x14ac:dyDescent="0.25">
      <c r="B145" s="47"/>
      <c r="C145" s="48"/>
      <c r="D145" s="48"/>
    </row>
    <row r="146" spans="2:4" x14ac:dyDescent="0.25">
      <c r="B146" s="47"/>
      <c r="C146" s="48"/>
      <c r="D146" s="48"/>
    </row>
    <row r="147" spans="2:4" x14ac:dyDescent="0.25">
      <c r="B147" s="47"/>
      <c r="C147" s="49"/>
      <c r="D147" s="48"/>
    </row>
    <row r="148" spans="2:4" x14ac:dyDescent="0.25">
      <c r="B148" s="47"/>
      <c r="C148" s="49"/>
      <c r="D148" s="48"/>
    </row>
    <row r="149" spans="2:4" x14ac:dyDescent="0.25">
      <c r="B149" s="51"/>
      <c r="C149" s="52"/>
      <c r="D149" s="52"/>
    </row>
    <row r="150" spans="2:4" x14ac:dyDescent="0.25">
      <c r="B150" s="51"/>
      <c r="C150" s="52"/>
      <c r="D150" s="52"/>
    </row>
    <row r="151" spans="2:4" x14ac:dyDescent="0.25">
      <c r="B151" s="47"/>
      <c r="C151" s="48"/>
      <c r="D151" s="48"/>
    </row>
    <row r="152" spans="2:4" x14ac:dyDescent="0.25">
      <c r="B152" s="47"/>
      <c r="C152" s="50"/>
      <c r="D152" s="48"/>
    </row>
    <row r="153" spans="2:4" x14ac:dyDescent="0.25">
      <c r="B153" s="47"/>
      <c r="C153" s="50"/>
      <c r="D153" s="48"/>
    </row>
    <row r="154" spans="2:4" x14ac:dyDescent="0.25">
      <c r="B154" s="47"/>
      <c r="C154" s="50"/>
      <c r="D154" s="48"/>
    </row>
    <row r="155" spans="2:4" x14ac:dyDescent="0.25">
      <c r="B155" s="47"/>
      <c r="C155" s="50"/>
      <c r="D155" s="48"/>
    </row>
    <row r="156" spans="2:4" x14ac:dyDescent="0.25">
      <c r="B156" s="51"/>
      <c r="C156" s="52"/>
      <c r="D156" s="52"/>
    </row>
    <row r="157" spans="2:4" x14ac:dyDescent="0.25">
      <c r="B157" s="51"/>
      <c r="C157" s="52"/>
      <c r="D157" s="52"/>
    </row>
    <row r="158" spans="2:4" x14ac:dyDescent="0.25">
      <c r="B158" s="47"/>
      <c r="C158" s="48"/>
      <c r="D158" s="48"/>
    </row>
    <row r="159" spans="2:4" x14ac:dyDescent="0.25">
      <c r="B159" s="47"/>
      <c r="C159" s="50"/>
      <c r="D159" s="48"/>
    </row>
    <row r="160" spans="2:4" x14ac:dyDescent="0.25">
      <c r="B160" s="47"/>
      <c r="C160" s="50"/>
      <c r="D160" s="48"/>
    </row>
    <row r="161" spans="2:4" x14ac:dyDescent="0.25">
      <c r="B161" s="47"/>
      <c r="C161" s="50"/>
      <c r="D161" s="48"/>
    </row>
    <row r="162" spans="2:4" x14ac:dyDescent="0.25">
      <c r="B162" s="47"/>
      <c r="C162" s="50"/>
      <c r="D162" s="48"/>
    </row>
    <row r="163" spans="2:4" x14ac:dyDescent="0.25">
      <c r="B163" s="51"/>
      <c r="C163" s="52"/>
      <c r="D163" s="52"/>
    </row>
    <row r="164" spans="2:4" x14ac:dyDescent="0.25">
      <c r="B164" s="47"/>
      <c r="C164" s="48"/>
      <c r="D164" s="48"/>
    </row>
    <row r="165" spans="2:4" x14ac:dyDescent="0.25">
      <c r="B165" s="47"/>
      <c r="C165" s="50"/>
      <c r="D165" s="48"/>
    </row>
    <row r="166" spans="2:4" x14ac:dyDescent="0.25">
      <c r="B166" s="47"/>
      <c r="C166" s="50"/>
      <c r="D166" s="48"/>
    </row>
    <row r="167" spans="2:4" x14ac:dyDescent="0.25">
      <c r="B167" s="47"/>
      <c r="C167" s="50"/>
      <c r="D167" s="48"/>
    </row>
    <row r="168" spans="2:4" x14ac:dyDescent="0.25">
      <c r="B168" s="47"/>
      <c r="C168" s="48"/>
      <c r="D168" s="48"/>
    </row>
    <row r="169" spans="2:4" x14ac:dyDescent="0.25">
      <c r="B169" s="47"/>
      <c r="C169" s="49"/>
      <c r="D169" s="48"/>
    </row>
    <row r="170" spans="2:4" x14ac:dyDescent="0.25">
      <c r="B170" s="47"/>
      <c r="C170" s="49"/>
      <c r="D170" s="48"/>
    </row>
    <row r="171" spans="2:4" x14ac:dyDescent="0.25">
      <c r="B171" s="47"/>
      <c r="C171" s="49"/>
      <c r="D171" s="48"/>
    </row>
    <row r="172" spans="2:4" x14ac:dyDescent="0.25">
      <c r="B172" s="47"/>
      <c r="C172" s="49"/>
      <c r="D172" s="48"/>
    </row>
    <row r="173" spans="2:4" x14ac:dyDescent="0.25">
      <c r="B173" s="51"/>
      <c r="C173" s="52"/>
      <c r="D173" s="52"/>
    </row>
    <row r="174" spans="2:4" x14ac:dyDescent="0.25">
      <c r="B174" s="51"/>
      <c r="C174" s="52"/>
      <c r="D174" s="52"/>
    </row>
    <row r="175" spans="2:4" x14ac:dyDescent="0.25">
      <c r="B175" s="51"/>
      <c r="C175" s="52"/>
      <c r="D175" s="52"/>
    </row>
    <row r="176" spans="2:4" x14ac:dyDescent="0.25">
      <c r="B176" s="47"/>
      <c r="C176" s="50"/>
      <c r="D176" s="48"/>
    </row>
    <row r="177" spans="2:4" x14ac:dyDescent="0.25">
      <c r="B177" s="47"/>
      <c r="C177" s="50"/>
      <c r="D177" s="48"/>
    </row>
    <row r="178" spans="2:4" x14ac:dyDescent="0.25">
      <c r="B178" s="51"/>
      <c r="C178" s="52"/>
      <c r="D178" s="52"/>
    </row>
    <row r="179" spans="2:4" x14ac:dyDescent="0.25">
      <c r="B179" s="47"/>
      <c r="C179" s="50"/>
      <c r="D179" s="48"/>
    </row>
    <row r="180" spans="2:4" x14ac:dyDescent="0.25">
      <c r="B180" s="47"/>
      <c r="C180" s="50"/>
      <c r="D180" s="48"/>
    </row>
    <row r="181" spans="2:4" x14ac:dyDescent="0.25">
      <c r="B181" s="51"/>
      <c r="C181" s="52"/>
      <c r="D181" s="52"/>
    </row>
    <row r="182" spans="2:4" x14ac:dyDescent="0.25">
      <c r="B182" s="47"/>
      <c r="C182" s="48"/>
      <c r="D182" s="48"/>
    </row>
    <row r="183" spans="2:4" x14ac:dyDescent="0.25">
      <c r="B183" s="47"/>
      <c r="C183" s="50"/>
      <c r="D183" s="48"/>
    </row>
    <row r="184" spans="2:4" x14ac:dyDescent="0.25">
      <c r="B184" s="47"/>
      <c r="C184" s="50"/>
      <c r="D184" s="48"/>
    </row>
    <row r="185" spans="2:4" x14ac:dyDescent="0.25">
      <c r="B185" s="51"/>
      <c r="C185" s="52"/>
      <c r="D185" s="52"/>
    </row>
    <row r="186" spans="2:4" x14ac:dyDescent="0.25">
      <c r="B186" s="47"/>
      <c r="C186" s="48"/>
      <c r="D186" s="48"/>
    </row>
    <row r="187" spans="2:4" x14ac:dyDescent="0.25">
      <c r="B187" s="47"/>
      <c r="C187" s="50"/>
      <c r="D187" s="48"/>
    </row>
    <row r="188" spans="2:4" x14ac:dyDescent="0.25">
      <c r="B188" s="47"/>
      <c r="C188" s="50"/>
      <c r="D188" s="48"/>
    </row>
    <row r="189" spans="2:4" x14ac:dyDescent="0.25">
      <c r="B189" s="47"/>
      <c r="C189" s="50"/>
      <c r="D189" s="48"/>
    </row>
    <row r="190" spans="2:4" x14ac:dyDescent="0.25">
      <c r="B190" s="47"/>
      <c r="C190" s="50"/>
      <c r="D190" s="48"/>
    </row>
    <row r="191" spans="2:4" x14ac:dyDescent="0.25">
      <c r="B191" s="47"/>
      <c r="C191" s="48"/>
      <c r="D191" s="48"/>
    </row>
    <row r="192" spans="2:4" x14ac:dyDescent="0.25">
      <c r="B192" s="47"/>
      <c r="C192" s="49"/>
      <c r="D192" s="48"/>
    </row>
    <row r="193" spans="2:4" x14ac:dyDescent="0.25">
      <c r="B193" s="47"/>
      <c r="C193" s="49"/>
      <c r="D193" s="48"/>
    </row>
    <row r="194" spans="2:4" x14ac:dyDescent="0.25">
      <c r="B194" s="47"/>
      <c r="C194" s="49"/>
      <c r="D194" s="48"/>
    </row>
    <row r="195" spans="2:4" x14ac:dyDescent="0.25">
      <c r="B195" s="47"/>
      <c r="C195" s="49"/>
      <c r="D195" s="48"/>
    </row>
    <row r="196" spans="2:4" x14ac:dyDescent="0.25">
      <c r="B196" s="47"/>
      <c r="C196" s="49"/>
      <c r="D196" s="48"/>
    </row>
    <row r="197" spans="2:4" x14ac:dyDescent="0.25">
      <c r="B197" s="47"/>
      <c r="C197" s="49"/>
      <c r="D197" s="48"/>
    </row>
    <row r="198" spans="2:4" x14ac:dyDescent="0.25">
      <c r="B198" s="47"/>
      <c r="C198" s="49"/>
      <c r="D198" s="48"/>
    </row>
    <row r="199" spans="2:4" x14ac:dyDescent="0.25">
      <c r="B199" s="47"/>
      <c r="C199" s="49"/>
      <c r="D199" s="48"/>
    </row>
    <row r="200" spans="2:4" x14ac:dyDescent="0.25">
      <c r="B200" s="51"/>
      <c r="C200" s="52"/>
      <c r="D200" s="52"/>
    </row>
    <row r="201" spans="2:4" x14ac:dyDescent="0.25">
      <c r="B201" s="47"/>
      <c r="C201" s="48"/>
      <c r="D201" s="48"/>
    </row>
    <row r="202" spans="2:4" x14ac:dyDescent="0.25">
      <c r="B202" s="47"/>
      <c r="C202" s="50"/>
      <c r="D202" s="48"/>
    </row>
    <row r="203" spans="2:4" x14ac:dyDescent="0.25">
      <c r="B203" s="47"/>
      <c r="C203" s="50"/>
      <c r="D203" s="48"/>
    </row>
    <row r="204" spans="2:4" x14ac:dyDescent="0.25">
      <c r="B204" s="47"/>
      <c r="C204" s="50"/>
      <c r="D204" s="48"/>
    </row>
    <row r="205" spans="2:4" x14ac:dyDescent="0.25">
      <c r="B205" s="47"/>
      <c r="C205" s="50"/>
      <c r="D205" s="48"/>
    </row>
    <row r="206" spans="2:4" x14ac:dyDescent="0.25">
      <c r="B206" s="47"/>
      <c r="C206" s="50"/>
      <c r="D206" s="48"/>
    </row>
    <row r="207" spans="2:4" x14ac:dyDescent="0.25">
      <c r="B207" s="51"/>
      <c r="C207" s="52"/>
      <c r="D207" s="52"/>
    </row>
  </sheetData>
  <conditionalFormatting sqref="E32:U41">
    <cfRule type="cellIs" dxfId="77" priority="1" operator="equal">
      <formula>"Помилка"</formula>
    </cfRule>
  </conditionalFormatting>
  <conditionalFormatting sqref="W8:AD9">
    <cfRule type="cellIs" dxfId="76" priority="5" operator="equal">
      <formula>"Помилка"</formula>
    </cfRule>
  </conditionalFormatting>
  <conditionalFormatting sqref="W11:AD13">
    <cfRule type="cellIs" dxfId="75" priority="4" operator="equal">
      <formula>"Помилка"</formula>
    </cfRule>
  </conditionalFormatting>
  <conditionalFormatting sqref="W15:AD25">
    <cfRule type="cellIs" dxfId="74" priority="3" operator="equal">
      <formula>"Помилка"</formula>
    </cfRule>
  </conditionalFormatting>
  <conditionalFormatting sqref="W27:AD30">
    <cfRule type="cellIs" dxfId="73" priority="2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M208"/>
  <sheetViews>
    <sheetView topLeftCell="B2" zoomScale="90" zoomScaleNormal="90" workbookViewId="0">
      <pane xSplit="3" ySplit="8" topLeftCell="E10" activePane="bottomRight" state="frozen"/>
      <selection activeCell="B2" sqref="B2"/>
      <selection pane="topRight" activeCell="E2" sqref="E2"/>
      <selection pane="bottomLeft" activeCell="B10" sqref="B10"/>
      <selection pane="bottomRight" activeCell="E10" sqref="E10"/>
    </sheetView>
  </sheetViews>
  <sheetFormatPr defaultRowHeight="15" x14ac:dyDescent="0.25"/>
  <cols>
    <col min="1" max="1" width="3.7109375" style="9" hidden="1" customWidth="1"/>
    <col min="2" max="2" width="42.85546875" style="10" customWidth="1"/>
    <col min="3" max="3" width="8.5703125" style="11" customWidth="1"/>
    <col min="4" max="4" width="13.5703125" style="10" customWidth="1"/>
    <col min="5" max="5" width="10.5703125" style="13" customWidth="1"/>
    <col min="6" max="6" width="10.7109375" style="13" customWidth="1"/>
    <col min="7" max="7" width="10.5703125" style="13" customWidth="1"/>
    <col min="8" max="8" width="10.7109375" style="13" customWidth="1"/>
    <col min="9" max="10" width="10.140625" style="13" customWidth="1"/>
    <col min="11" max="11" width="10" style="13" customWidth="1"/>
    <col min="12" max="13" width="10.140625" style="13" customWidth="1"/>
    <col min="14" max="14" width="9.85546875" style="13" customWidth="1"/>
    <col min="15" max="15" width="11.5703125" style="13" customWidth="1"/>
    <col min="16" max="17" width="11.28515625" style="13" customWidth="1"/>
    <col min="18" max="18" width="10.42578125" style="13" customWidth="1"/>
    <col min="19" max="19" width="10.7109375" style="13" customWidth="1"/>
    <col min="20" max="20" width="10.140625" style="13" customWidth="1"/>
    <col min="21" max="21" width="10" style="13" customWidth="1"/>
    <col min="22" max="22" width="10.42578125" style="13" customWidth="1"/>
    <col min="23" max="23" width="10.28515625" style="13" customWidth="1"/>
    <col min="24" max="24" width="10.5703125" style="13" customWidth="1"/>
    <col min="25" max="25" width="10.28515625" style="13" customWidth="1"/>
    <col min="26" max="26" width="10.85546875" style="13" customWidth="1"/>
    <col min="27" max="27" width="9.140625" style="13"/>
    <col min="28" max="39" width="0" style="13" hidden="1" customWidth="1"/>
    <col min="40" max="16384" width="9.140625" style="13"/>
  </cols>
  <sheetData>
    <row r="1" spans="1:39" s="16" customFormat="1" ht="21" hidden="1" customHeight="1" x14ac:dyDescent="0.25">
      <c r="A1" s="19" t="s">
        <v>1161</v>
      </c>
      <c r="B1" s="20" t="s">
        <v>621</v>
      </c>
      <c r="C1" s="19" t="s">
        <v>945</v>
      </c>
      <c r="D1" s="19" t="s">
        <v>946</v>
      </c>
      <c r="E1" s="19" t="s">
        <v>990</v>
      </c>
      <c r="F1" s="19" t="s">
        <v>991</v>
      </c>
      <c r="G1" s="19" t="s">
        <v>992</v>
      </c>
      <c r="H1" s="19" t="s">
        <v>993</v>
      </c>
      <c r="I1" s="19" t="s">
        <v>994</v>
      </c>
      <c r="J1" s="19" t="s">
        <v>1000</v>
      </c>
      <c r="K1" s="19" t="s">
        <v>1001</v>
      </c>
      <c r="L1" s="19" t="s">
        <v>1002</v>
      </c>
      <c r="M1" s="19" t="s">
        <v>1003</v>
      </c>
      <c r="N1" s="19" t="s">
        <v>1004</v>
      </c>
      <c r="O1" s="19" t="s">
        <v>988</v>
      </c>
      <c r="P1" s="19" t="s">
        <v>995</v>
      </c>
      <c r="Q1" s="19" t="s">
        <v>996</v>
      </c>
      <c r="R1" s="19" t="s">
        <v>997</v>
      </c>
      <c r="S1" s="19" t="s">
        <v>998</v>
      </c>
      <c r="T1" s="19" t="s">
        <v>999</v>
      </c>
      <c r="U1" s="19" t="s">
        <v>1005</v>
      </c>
      <c r="V1" s="19" t="s">
        <v>1006</v>
      </c>
      <c r="W1" s="19" t="s">
        <v>1007</v>
      </c>
      <c r="X1" s="19" t="s">
        <v>1008</v>
      </c>
      <c r="Y1" s="19" t="s">
        <v>1009</v>
      </c>
      <c r="Z1" s="19" t="s">
        <v>989</v>
      </c>
    </row>
    <row r="2" spans="1:39" s="25" customFormat="1" ht="18.75" customHeight="1" x14ac:dyDescent="0.25">
      <c r="A2" s="21"/>
      <c r="B2" s="22" t="s">
        <v>470</v>
      </c>
      <c r="C2" s="23" t="s">
        <v>469</v>
      </c>
      <c r="D2" s="23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39" s="17" customFormat="1" ht="14.25" customHeight="1" x14ac:dyDescent="0.25">
      <c r="A3" s="26"/>
      <c r="B3" s="27" t="s">
        <v>2</v>
      </c>
      <c r="C3" s="7" t="s">
        <v>619</v>
      </c>
      <c r="D3" s="7" t="s">
        <v>192</v>
      </c>
      <c r="E3" s="78" t="s">
        <v>569</v>
      </c>
      <c r="F3" s="69"/>
      <c r="G3" s="69"/>
      <c r="H3" s="69"/>
      <c r="I3" s="69"/>
      <c r="J3" s="69"/>
      <c r="K3" s="69"/>
      <c r="L3" s="69"/>
      <c r="M3" s="69"/>
      <c r="N3" s="69"/>
      <c r="O3" s="70"/>
      <c r="P3" s="78" t="s">
        <v>1169</v>
      </c>
      <c r="Q3" s="69"/>
      <c r="R3" s="69"/>
      <c r="S3" s="69"/>
      <c r="T3" s="69"/>
      <c r="U3" s="69"/>
      <c r="V3" s="69"/>
      <c r="W3" s="69"/>
      <c r="X3" s="69"/>
      <c r="Y3" s="69"/>
      <c r="Z3" s="70"/>
    </row>
    <row r="4" spans="1:39" s="17" customFormat="1" ht="22.5" x14ac:dyDescent="0.25">
      <c r="A4" s="26"/>
      <c r="B4" s="31"/>
      <c r="C4" s="1" t="s">
        <v>620</v>
      </c>
      <c r="D4" s="1"/>
      <c r="E4" s="28" t="s">
        <v>1170</v>
      </c>
      <c r="F4" s="69"/>
      <c r="G4" s="69"/>
      <c r="H4" s="69"/>
      <c r="I4" s="69"/>
      <c r="J4" s="54" t="s">
        <v>1174</v>
      </c>
      <c r="K4" s="79"/>
      <c r="L4" s="79"/>
      <c r="M4" s="79"/>
      <c r="N4" s="80"/>
      <c r="O4" s="7" t="s">
        <v>1134</v>
      </c>
      <c r="P4" s="28" t="s">
        <v>1170</v>
      </c>
      <c r="Q4" s="69"/>
      <c r="R4" s="69"/>
      <c r="S4" s="69"/>
      <c r="T4" s="69"/>
      <c r="U4" s="54" t="s">
        <v>1174</v>
      </c>
      <c r="V4" s="79"/>
      <c r="W4" s="79"/>
      <c r="X4" s="79"/>
      <c r="Y4" s="80"/>
      <c r="Z4" s="7" t="s">
        <v>1134</v>
      </c>
    </row>
    <row r="5" spans="1:39" s="17" customFormat="1" ht="14.25" customHeight="1" x14ac:dyDescent="0.25">
      <c r="A5" s="26"/>
      <c r="B5" s="32"/>
      <c r="C5" s="33"/>
      <c r="D5" s="33"/>
      <c r="E5" s="7" t="s">
        <v>6</v>
      </c>
      <c r="F5" s="28" t="s">
        <v>336</v>
      </c>
      <c r="G5" s="29"/>
      <c r="H5" s="29"/>
      <c r="I5" s="30"/>
      <c r="J5" s="7" t="s">
        <v>6</v>
      </c>
      <c r="K5" s="28" t="s">
        <v>336</v>
      </c>
      <c r="L5" s="29"/>
      <c r="M5" s="29"/>
      <c r="N5" s="30"/>
      <c r="O5" s="1" t="s">
        <v>1171</v>
      </c>
      <c r="P5" s="7" t="s">
        <v>6</v>
      </c>
      <c r="Q5" s="28" t="s">
        <v>336</v>
      </c>
      <c r="R5" s="29"/>
      <c r="S5" s="29"/>
      <c r="T5" s="30"/>
      <c r="U5" s="7" t="s">
        <v>6</v>
      </c>
      <c r="V5" s="28" t="s">
        <v>336</v>
      </c>
      <c r="W5" s="29"/>
      <c r="X5" s="29"/>
      <c r="Y5" s="30"/>
      <c r="Z5" s="1" t="s">
        <v>1171</v>
      </c>
    </row>
    <row r="6" spans="1:39" s="17" customFormat="1" ht="15.75" customHeight="1" x14ac:dyDescent="0.25">
      <c r="A6" s="26"/>
      <c r="B6" s="32"/>
      <c r="C6" s="33"/>
      <c r="D6" s="33"/>
      <c r="E6" s="1"/>
      <c r="F6" s="7" t="s">
        <v>10</v>
      </c>
      <c r="G6" s="7" t="s">
        <v>593</v>
      </c>
      <c r="H6" s="28" t="s">
        <v>12</v>
      </c>
      <c r="I6" s="30"/>
      <c r="J6" s="1"/>
      <c r="K6" s="7" t="s">
        <v>10</v>
      </c>
      <c r="L6" s="7" t="s">
        <v>593</v>
      </c>
      <c r="M6" s="28" t="s">
        <v>12</v>
      </c>
      <c r="N6" s="30"/>
      <c r="O6" s="1" t="s">
        <v>1172</v>
      </c>
      <c r="P6" s="1"/>
      <c r="Q6" s="7" t="s">
        <v>10</v>
      </c>
      <c r="R6" s="7" t="s">
        <v>593</v>
      </c>
      <c r="S6" s="28" t="s">
        <v>12</v>
      </c>
      <c r="T6" s="30"/>
      <c r="U6" s="1"/>
      <c r="V6" s="7" t="s">
        <v>10</v>
      </c>
      <c r="W6" s="7" t="s">
        <v>593</v>
      </c>
      <c r="X6" s="28" t="s">
        <v>12</v>
      </c>
      <c r="Y6" s="30"/>
      <c r="Z6" s="1" t="s">
        <v>1172</v>
      </c>
    </row>
    <row r="7" spans="1:39" s="17" customFormat="1" ht="38.25" customHeight="1" x14ac:dyDescent="0.25">
      <c r="A7" s="26"/>
      <c r="B7" s="81"/>
      <c r="C7" s="34"/>
      <c r="D7" s="34"/>
      <c r="E7" s="2"/>
      <c r="F7" s="2"/>
      <c r="G7" s="2" t="s">
        <v>594</v>
      </c>
      <c r="H7" s="4" t="s">
        <v>15</v>
      </c>
      <c r="I7" s="4" t="s">
        <v>193</v>
      </c>
      <c r="J7" s="2"/>
      <c r="K7" s="2"/>
      <c r="L7" s="2" t="s">
        <v>594</v>
      </c>
      <c r="M7" s="4" t="s">
        <v>15</v>
      </c>
      <c r="N7" s="4" t="s">
        <v>193</v>
      </c>
      <c r="O7" s="1" t="s">
        <v>1173</v>
      </c>
      <c r="P7" s="2"/>
      <c r="Q7" s="2"/>
      <c r="R7" s="2" t="s">
        <v>594</v>
      </c>
      <c r="S7" s="4" t="s">
        <v>15</v>
      </c>
      <c r="T7" s="4" t="s">
        <v>193</v>
      </c>
      <c r="U7" s="2"/>
      <c r="V7" s="2"/>
      <c r="W7" s="2" t="s">
        <v>594</v>
      </c>
      <c r="X7" s="4" t="s">
        <v>15</v>
      </c>
      <c r="Y7" s="4" t="s">
        <v>193</v>
      </c>
      <c r="Z7" s="1" t="s">
        <v>1173</v>
      </c>
    </row>
    <row r="8" spans="1:39" s="17" customFormat="1" ht="15" customHeight="1" x14ac:dyDescent="0.25">
      <c r="A8" s="26"/>
      <c r="B8" s="35" t="s">
        <v>16</v>
      </c>
      <c r="C8" s="4" t="s">
        <v>17</v>
      </c>
      <c r="D8" s="4" t="s">
        <v>18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  <c r="O8" s="4">
        <v>11</v>
      </c>
      <c r="P8" s="4">
        <v>12</v>
      </c>
      <c r="Q8" s="4">
        <v>13</v>
      </c>
      <c r="R8" s="4">
        <v>14</v>
      </c>
      <c r="S8" s="4">
        <v>15</v>
      </c>
      <c r="T8" s="4">
        <v>16</v>
      </c>
      <c r="U8" s="4">
        <v>17</v>
      </c>
      <c r="V8" s="4">
        <v>18</v>
      </c>
      <c r="W8" s="4">
        <v>19</v>
      </c>
      <c r="X8" s="4">
        <v>20</v>
      </c>
      <c r="Y8" s="4">
        <v>21</v>
      </c>
      <c r="Z8" s="4">
        <v>22</v>
      </c>
    </row>
    <row r="9" spans="1:39" s="77" customFormat="1" x14ac:dyDescent="0.25">
      <c r="A9" s="62" t="s">
        <v>626</v>
      </c>
      <c r="B9" s="37" t="s">
        <v>1168</v>
      </c>
      <c r="C9" s="82" t="s">
        <v>240</v>
      </c>
      <c r="D9" s="39" t="s">
        <v>19</v>
      </c>
      <c r="E9" s="40">
        <v>4265</v>
      </c>
      <c r="F9" s="40">
        <v>2432</v>
      </c>
      <c r="G9" s="40">
        <v>1815</v>
      </c>
      <c r="H9" s="40">
        <v>1208</v>
      </c>
      <c r="I9" s="40">
        <v>817</v>
      </c>
      <c r="J9" s="40">
        <v>6426</v>
      </c>
      <c r="K9" s="40">
        <v>3653</v>
      </c>
      <c r="L9" s="40">
        <v>2735</v>
      </c>
      <c r="M9" s="40">
        <v>1893</v>
      </c>
      <c r="N9" s="40">
        <v>1407</v>
      </c>
      <c r="O9" s="40">
        <v>189</v>
      </c>
      <c r="P9" s="40">
        <v>160</v>
      </c>
      <c r="Q9" s="40">
        <v>98</v>
      </c>
      <c r="R9" s="40">
        <v>71</v>
      </c>
      <c r="S9" s="40">
        <v>51</v>
      </c>
      <c r="T9" s="40">
        <v>37</v>
      </c>
      <c r="U9" s="40">
        <v>258</v>
      </c>
      <c r="V9" s="40">
        <v>73</v>
      </c>
      <c r="W9" s="40">
        <v>48</v>
      </c>
      <c r="X9" s="40">
        <v>74</v>
      </c>
      <c r="Y9" s="40">
        <v>55</v>
      </c>
      <c r="Z9" s="40">
        <v>13</v>
      </c>
      <c r="AB9" s="18" t="str">
        <f>IF(E9&gt;=F9,"Вірно","Помилка")</f>
        <v>Вірно</v>
      </c>
      <c r="AC9" s="18" t="str">
        <f>IF(E9&gt;=G9,"Вірно","Помилка")</f>
        <v>Вірно</v>
      </c>
      <c r="AD9" s="18" t="str">
        <f>IF(E9&gt;=H9+I9,"Вірно","Помилка")</f>
        <v>Вірно</v>
      </c>
      <c r="AE9" s="18" t="str">
        <f>IF(J9&gt;=K9,"Вірно","Помилка")</f>
        <v>Вірно</v>
      </c>
      <c r="AF9" s="18" t="str">
        <f>IF(J9&gt;=L9,"Вірно","Помилка")</f>
        <v>Вірно</v>
      </c>
      <c r="AG9" s="18" t="str">
        <f>IF(J9&gt;=M9+N9,"Вірно","Помилка")</f>
        <v>Вірно</v>
      </c>
      <c r="AH9" s="18" t="str">
        <f>IF(P9&gt;=Q9,"Вірно","Помилка")</f>
        <v>Вірно</v>
      </c>
      <c r="AI9" s="18" t="str">
        <f>IF(P9&gt;=R9,"Вірно","Помилка")</f>
        <v>Вірно</v>
      </c>
      <c r="AJ9" s="18" t="str">
        <f>IF(P9&gt;=S9+T9,"Вірно","Помилка")</f>
        <v>Вірно</v>
      </c>
      <c r="AK9" s="18" t="str">
        <f>IF(U9&gt;=V9,"Вірно","Помилка")</f>
        <v>Вірно</v>
      </c>
      <c r="AL9" s="18" t="str">
        <f>IF(U9&gt;=W9,"Вірно","Помилка")</f>
        <v>Вірно</v>
      </c>
      <c r="AM9" s="18" t="str">
        <f>IF(U9&gt;=X9+Y9,"Вірно","Помилка")</f>
        <v>Вірно</v>
      </c>
    </row>
    <row r="10" spans="1:39" s="77" customFormat="1" x14ac:dyDescent="0.25">
      <c r="A10" s="62" t="s">
        <v>627</v>
      </c>
      <c r="B10" s="37" t="s">
        <v>543</v>
      </c>
      <c r="C10" s="38" t="s">
        <v>241</v>
      </c>
      <c r="D10" s="39" t="s">
        <v>22</v>
      </c>
      <c r="E10" s="40">
        <v>701</v>
      </c>
      <c r="F10" s="40">
        <v>367</v>
      </c>
      <c r="G10" s="40">
        <v>283</v>
      </c>
      <c r="H10" s="40">
        <v>68</v>
      </c>
      <c r="I10" s="40">
        <v>377</v>
      </c>
      <c r="J10" s="40">
        <v>917</v>
      </c>
      <c r="K10" s="40">
        <v>500</v>
      </c>
      <c r="L10" s="40">
        <v>360</v>
      </c>
      <c r="M10" s="40">
        <v>108</v>
      </c>
      <c r="N10" s="40">
        <v>508</v>
      </c>
      <c r="O10" s="40">
        <v>58</v>
      </c>
      <c r="P10" s="40">
        <v>13</v>
      </c>
      <c r="Q10" s="40">
        <v>8</v>
      </c>
      <c r="R10" s="40">
        <v>2</v>
      </c>
      <c r="S10" s="40">
        <v>1</v>
      </c>
      <c r="T10" s="40">
        <v>5</v>
      </c>
      <c r="U10" s="40">
        <v>17</v>
      </c>
      <c r="V10" s="40">
        <v>10</v>
      </c>
      <c r="W10" s="40">
        <v>2</v>
      </c>
      <c r="X10" s="40">
        <v>4</v>
      </c>
      <c r="Y10" s="40">
        <v>4</v>
      </c>
      <c r="Z10" s="40">
        <v>3</v>
      </c>
      <c r="AB10" s="18" t="str">
        <f>IF(E10&gt;=F10,"Вірно","Помилка")</f>
        <v>Вірно</v>
      </c>
      <c r="AC10" s="18" t="str">
        <f>IF(E10&gt;=G10,"Вірно","Помилка")</f>
        <v>Вірно</v>
      </c>
      <c r="AD10" s="18" t="str">
        <f>IF(E10&gt;=H10+I10,"Вірно","Помилка")</f>
        <v>Вірно</v>
      </c>
      <c r="AE10" s="18" t="str">
        <f>IF(J10&gt;=K10,"Вірно","Помилка")</f>
        <v>Вірно</v>
      </c>
      <c r="AF10" s="18" t="str">
        <f>IF(J10&gt;=L10,"Вірно","Помилка")</f>
        <v>Вірно</v>
      </c>
      <c r="AG10" s="18" t="str">
        <f>IF(J10&gt;=M10+N10,"Вірно","Помилка")</f>
        <v>Вірно</v>
      </c>
      <c r="AH10" s="18" t="str">
        <f>IF(P10&gt;=Q10,"Вірно","Помилка")</f>
        <v>Вірно</v>
      </c>
      <c r="AI10" s="18" t="str">
        <f>IF(P10&gt;=R10,"Вірно","Помилка")</f>
        <v>Вірно</v>
      </c>
      <c r="AJ10" s="18" t="str">
        <f>IF(P10&gt;=S10+T10,"Вірно","Помилка")</f>
        <v>Вірно</v>
      </c>
      <c r="AK10" s="18" t="str">
        <f>IF(U10&gt;=V10,"Вірно","Помилка")</f>
        <v>Вірно</v>
      </c>
      <c r="AL10" s="18" t="str">
        <f>IF(U10&gt;=W10,"Вірно","Помилка")</f>
        <v>Вірно</v>
      </c>
      <c r="AM10" s="18" t="str">
        <f>IF(U10&gt;=X10+Y10,"Вірно","Помилка")</f>
        <v>Вірно</v>
      </c>
    </row>
    <row r="11" spans="1:39" x14ac:dyDescent="0.25">
      <c r="A11" s="19"/>
      <c r="B11" s="41" t="s">
        <v>202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2"/>
    </row>
    <row r="12" spans="1:39" x14ac:dyDescent="0.25">
      <c r="A12" s="36" t="s">
        <v>628</v>
      </c>
      <c r="B12" s="43" t="s">
        <v>317</v>
      </c>
      <c r="C12" s="44" t="s">
        <v>242</v>
      </c>
      <c r="D12" s="45" t="s">
        <v>24</v>
      </c>
      <c r="E12" s="46">
        <v>383</v>
      </c>
      <c r="F12" s="46">
        <v>187</v>
      </c>
      <c r="G12" s="46">
        <v>187</v>
      </c>
      <c r="H12" s="46">
        <v>8</v>
      </c>
      <c r="I12" s="46">
        <v>256</v>
      </c>
      <c r="J12" s="46">
        <v>504</v>
      </c>
      <c r="K12" s="46">
        <v>266</v>
      </c>
      <c r="L12" s="46">
        <v>212</v>
      </c>
      <c r="M12" s="46">
        <v>14</v>
      </c>
      <c r="N12" s="46">
        <v>312</v>
      </c>
      <c r="O12" s="46">
        <v>32</v>
      </c>
      <c r="P12" s="46">
        <v>9</v>
      </c>
      <c r="Q12" s="46">
        <v>6</v>
      </c>
      <c r="R12" s="46">
        <v>1</v>
      </c>
      <c r="S12" s="46">
        <v>0</v>
      </c>
      <c r="T12" s="46">
        <v>1</v>
      </c>
      <c r="U12" s="46">
        <v>6</v>
      </c>
      <c r="V12" s="46">
        <v>3</v>
      </c>
      <c r="W12" s="46">
        <v>1</v>
      </c>
      <c r="X12" s="46">
        <v>0</v>
      </c>
      <c r="Y12" s="46">
        <v>1</v>
      </c>
      <c r="Z12" s="46">
        <v>1</v>
      </c>
      <c r="AB12" s="15" t="str">
        <f t="shared" ref="AB12:AB14" si="0">IF(E12&gt;=F12,"Вірно","Помилка")</f>
        <v>Вірно</v>
      </c>
      <c r="AC12" s="15" t="str">
        <f t="shared" ref="AC12:AC14" si="1">IF(E12&gt;=G12,"Вірно","Помилка")</f>
        <v>Вірно</v>
      </c>
      <c r="AD12" s="15" t="str">
        <f t="shared" ref="AD12:AD14" si="2">IF(E12&gt;=H12+I12,"Вірно","Помилка")</f>
        <v>Вірно</v>
      </c>
      <c r="AE12" s="15" t="str">
        <f t="shared" ref="AE12:AE14" si="3">IF(J12&gt;=K12,"Вірно","Помилка")</f>
        <v>Вірно</v>
      </c>
      <c r="AF12" s="15" t="str">
        <f t="shared" ref="AF12:AF14" si="4">IF(J12&gt;=L12,"Вірно","Помилка")</f>
        <v>Вірно</v>
      </c>
      <c r="AG12" s="15" t="str">
        <f t="shared" ref="AG12:AG14" si="5">IF(J12&gt;=M12+N12,"Вірно","Помилка")</f>
        <v>Вірно</v>
      </c>
      <c r="AH12" s="15" t="str">
        <f t="shared" ref="AH12:AH14" si="6">IF(P12&gt;=Q12,"Вірно","Помилка")</f>
        <v>Вірно</v>
      </c>
      <c r="AI12" s="15" t="str">
        <f t="shared" ref="AI12:AI14" si="7">IF(P12&gt;=R12,"Вірно","Помилка")</f>
        <v>Вірно</v>
      </c>
      <c r="AJ12" s="15" t="str">
        <f t="shared" ref="AJ12:AJ14" si="8">IF(P12&gt;=S12+T12,"Вірно","Помилка")</f>
        <v>Вірно</v>
      </c>
      <c r="AK12" s="15" t="str">
        <f t="shared" ref="AK12:AK14" si="9">IF(U12&gt;=V12,"Вірно","Помилка")</f>
        <v>Вірно</v>
      </c>
      <c r="AL12" s="15" t="str">
        <f t="shared" ref="AL12:AL14" si="10">IF(U12&gt;=W12,"Вірно","Помилка")</f>
        <v>Вірно</v>
      </c>
      <c r="AM12" s="15" t="str">
        <f t="shared" ref="AM12:AM14" si="11">IF(U12&gt;=X12+Y12,"Вірно","Помилка")</f>
        <v>Вірно</v>
      </c>
    </row>
    <row r="13" spans="1:39" ht="22.5" x14ac:dyDescent="0.25">
      <c r="A13" s="36" t="s">
        <v>798</v>
      </c>
      <c r="B13" s="43" t="s">
        <v>318</v>
      </c>
      <c r="C13" s="44" t="s">
        <v>243</v>
      </c>
      <c r="D13" s="45" t="s">
        <v>33</v>
      </c>
      <c r="E13" s="46">
        <v>180</v>
      </c>
      <c r="F13" s="46">
        <v>94</v>
      </c>
      <c r="G13" s="46">
        <v>83</v>
      </c>
      <c r="H13" s="46">
        <v>43</v>
      </c>
      <c r="I13" s="46">
        <v>51</v>
      </c>
      <c r="J13" s="46">
        <v>292</v>
      </c>
      <c r="K13" s="46">
        <v>153</v>
      </c>
      <c r="L13" s="46">
        <v>113</v>
      </c>
      <c r="M13" s="46">
        <v>62</v>
      </c>
      <c r="N13" s="46">
        <v>79</v>
      </c>
      <c r="O13" s="46">
        <v>5</v>
      </c>
      <c r="P13" s="46">
        <v>3</v>
      </c>
      <c r="Q13" s="46">
        <v>2</v>
      </c>
      <c r="R13" s="46">
        <v>1</v>
      </c>
      <c r="S13" s="46">
        <v>1</v>
      </c>
      <c r="T13" s="46">
        <v>1</v>
      </c>
      <c r="U13" s="46">
        <v>6</v>
      </c>
      <c r="V13" s="46">
        <v>3</v>
      </c>
      <c r="W13" s="46">
        <v>1</v>
      </c>
      <c r="X13" s="46">
        <v>1</v>
      </c>
      <c r="Y13" s="46">
        <v>2</v>
      </c>
      <c r="Z13" s="46">
        <v>2</v>
      </c>
      <c r="AB13" s="15" t="str">
        <f t="shared" si="0"/>
        <v>Вірно</v>
      </c>
      <c r="AC13" s="15" t="str">
        <f t="shared" si="1"/>
        <v>Вірно</v>
      </c>
      <c r="AD13" s="15" t="str">
        <f t="shared" si="2"/>
        <v>Вірно</v>
      </c>
      <c r="AE13" s="15" t="str">
        <f t="shared" si="3"/>
        <v>Вірно</v>
      </c>
      <c r="AF13" s="15" t="str">
        <f t="shared" si="4"/>
        <v>Вірно</v>
      </c>
      <c r="AG13" s="15" t="str">
        <f t="shared" si="5"/>
        <v>Вірно</v>
      </c>
      <c r="AH13" s="15" t="str">
        <f t="shared" si="6"/>
        <v>Вірно</v>
      </c>
      <c r="AI13" s="15" t="str">
        <f t="shared" si="7"/>
        <v>Вірно</v>
      </c>
      <c r="AJ13" s="15" t="str">
        <f t="shared" si="8"/>
        <v>Вірно</v>
      </c>
      <c r="AK13" s="15" t="str">
        <f t="shared" si="9"/>
        <v>Вірно</v>
      </c>
      <c r="AL13" s="15" t="str">
        <f t="shared" si="10"/>
        <v>Вірно</v>
      </c>
      <c r="AM13" s="15" t="str">
        <f t="shared" si="11"/>
        <v>Вірно</v>
      </c>
    </row>
    <row r="14" spans="1:39" s="77" customFormat="1" x14ac:dyDescent="0.25">
      <c r="A14" s="62" t="s">
        <v>792</v>
      </c>
      <c r="B14" s="37" t="s">
        <v>34</v>
      </c>
      <c r="C14" s="38" t="s">
        <v>258</v>
      </c>
      <c r="D14" s="39" t="s">
        <v>331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1</v>
      </c>
      <c r="V14" s="40">
        <v>0</v>
      </c>
      <c r="W14" s="40">
        <v>0</v>
      </c>
      <c r="X14" s="40">
        <v>0</v>
      </c>
      <c r="Y14" s="40">
        <v>1</v>
      </c>
      <c r="Z14" s="40">
        <v>0</v>
      </c>
      <c r="AB14" s="18" t="str">
        <f t="shared" si="0"/>
        <v>Вірно</v>
      </c>
      <c r="AC14" s="18" t="str">
        <f t="shared" si="1"/>
        <v>Вірно</v>
      </c>
      <c r="AD14" s="18" t="str">
        <f t="shared" si="2"/>
        <v>Вірно</v>
      </c>
      <c r="AE14" s="18" t="str">
        <f t="shared" si="3"/>
        <v>Вірно</v>
      </c>
      <c r="AF14" s="18" t="str">
        <f t="shared" si="4"/>
        <v>Вірно</v>
      </c>
      <c r="AG14" s="18" t="str">
        <f t="shared" si="5"/>
        <v>Вірно</v>
      </c>
      <c r="AH14" s="18" t="str">
        <f t="shared" si="6"/>
        <v>Вірно</v>
      </c>
      <c r="AI14" s="18" t="str">
        <f t="shared" si="7"/>
        <v>Вірно</v>
      </c>
      <c r="AJ14" s="18" t="str">
        <f t="shared" si="8"/>
        <v>Вірно</v>
      </c>
      <c r="AK14" s="18" t="str">
        <f t="shared" si="9"/>
        <v>Вірно</v>
      </c>
      <c r="AL14" s="18" t="str">
        <f t="shared" si="10"/>
        <v>Вірно</v>
      </c>
      <c r="AM14" s="18" t="str">
        <f t="shared" si="11"/>
        <v>Вірно</v>
      </c>
    </row>
    <row r="15" spans="1:39" x14ac:dyDescent="0.25">
      <c r="A15" s="19"/>
      <c r="B15" s="41" t="s">
        <v>598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2"/>
    </row>
    <row r="16" spans="1:39" x14ac:dyDescent="0.25">
      <c r="A16" s="19" t="s">
        <v>796</v>
      </c>
      <c r="B16" s="43" t="s">
        <v>40</v>
      </c>
      <c r="C16" s="44" t="s">
        <v>261</v>
      </c>
      <c r="D16" s="45" t="s">
        <v>319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46">
        <v>0</v>
      </c>
      <c r="T16" s="46">
        <v>0</v>
      </c>
      <c r="U16" s="46">
        <v>1</v>
      </c>
      <c r="V16" s="46">
        <v>0</v>
      </c>
      <c r="W16" s="46">
        <v>0</v>
      </c>
      <c r="X16" s="46">
        <v>0</v>
      </c>
      <c r="Y16" s="46">
        <v>1</v>
      </c>
      <c r="Z16" s="46">
        <v>0</v>
      </c>
      <c r="AB16" s="15" t="str">
        <f t="shared" ref="AB16:AB26" si="12">IF(E16&gt;=F16,"Вірно","Помилка")</f>
        <v>Вірно</v>
      </c>
      <c r="AC16" s="15" t="str">
        <f t="shared" ref="AC16:AC26" si="13">IF(E16&gt;=G16,"Вірно","Помилка")</f>
        <v>Вірно</v>
      </c>
      <c r="AD16" s="15" t="str">
        <f t="shared" ref="AD16:AD26" si="14">IF(E16&gt;=H16+I16,"Вірно","Помилка")</f>
        <v>Вірно</v>
      </c>
      <c r="AE16" s="15" t="str">
        <f t="shared" ref="AE16:AE26" si="15">IF(J16&gt;=K16,"Вірно","Помилка")</f>
        <v>Вірно</v>
      </c>
      <c r="AF16" s="15" t="str">
        <f t="shared" ref="AF16:AF26" si="16">IF(J16&gt;=L16,"Вірно","Помилка")</f>
        <v>Вірно</v>
      </c>
      <c r="AG16" s="15" t="str">
        <f t="shared" ref="AG16:AG26" si="17">IF(J16&gt;=M16+N16,"Вірно","Помилка")</f>
        <v>Вірно</v>
      </c>
      <c r="AH16" s="15" t="str">
        <f t="shared" ref="AH16:AH26" si="18">IF(P16&gt;=Q16,"Вірно","Помилка")</f>
        <v>Вірно</v>
      </c>
      <c r="AI16" s="15" t="str">
        <f t="shared" ref="AI16:AI26" si="19">IF(P16&gt;=R16,"Вірно","Помилка")</f>
        <v>Вірно</v>
      </c>
      <c r="AJ16" s="15" t="str">
        <f t="shared" ref="AJ16:AJ26" si="20">IF(P16&gt;=S16+T16,"Вірно","Помилка")</f>
        <v>Вірно</v>
      </c>
      <c r="AK16" s="15" t="str">
        <f t="shared" ref="AK16:AK26" si="21">IF(U16&gt;=V16,"Вірно","Помилка")</f>
        <v>Вірно</v>
      </c>
      <c r="AL16" s="15" t="str">
        <f t="shared" ref="AL16:AL26" si="22">IF(U16&gt;=W16,"Вірно","Помилка")</f>
        <v>Вірно</v>
      </c>
      <c r="AM16" s="15" t="str">
        <f t="shared" ref="AM16:AM26" si="23">IF(U16&gt;=X16+Y16,"Вірно","Помилка")</f>
        <v>Вірно</v>
      </c>
    </row>
    <row r="17" spans="1:39" x14ac:dyDescent="0.25">
      <c r="A17" s="19" t="s">
        <v>797</v>
      </c>
      <c r="B17" s="43" t="s">
        <v>42</v>
      </c>
      <c r="C17" s="44" t="s">
        <v>262</v>
      </c>
      <c r="D17" s="45" t="s">
        <v>320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v>0</v>
      </c>
      <c r="Z17" s="46">
        <v>0</v>
      </c>
      <c r="AB17" s="15" t="str">
        <f t="shared" si="12"/>
        <v>Вірно</v>
      </c>
      <c r="AC17" s="15" t="str">
        <f t="shared" si="13"/>
        <v>Вірно</v>
      </c>
      <c r="AD17" s="15" t="str">
        <f t="shared" si="14"/>
        <v>Вірно</v>
      </c>
      <c r="AE17" s="15" t="str">
        <f t="shared" si="15"/>
        <v>Вірно</v>
      </c>
      <c r="AF17" s="15" t="str">
        <f t="shared" si="16"/>
        <v>Вірно</v>
      </c>
      <c r="AG17" s="15" t="str">
        <f t="shared" si="17"/>
        <v>Вірно</v>
      </c>
      <c r="AH17" s="15" t="str">
        <f t="shared" si="18"/>
        <v>Вірно</v>
      </c>
      <c r="AI17" s="15" t="str">
        <f t="shared" si="19"/>
        <v>Вірно</v>
      </c>
      <c r="AJ17" s="15" t="str">
        <f t="shared" si="20"/>
        <v>Вірно</v>
      </c>
      <c r="AK17" s="15" t="str">
        <f t="shared" si="21"/>
        <v>Вірно</v>
      </c>
      <c r="AL17" s="15" t="str">
        <f t="shared" si="22"/>
        <v>Вірно</v>
      </c>
      <c r="AM17" s="15" t="str">
        <f t="shared" si="23"/>
        <v>Вірно</v>
      </c>
    </row>
    <row r="18" spans="1:39" s="77" customFormat="1" x14ac:dyDescent="0.25">
      <c r="A18" s="62" t="s">
        <v>747</v>
      </c>
      <c r="B18" s="37" t="s">
        <v>570</v>
      </c>
      <c r="C18" s="38" t="s">
        <v>260</v>
      </c>
      <c r="D18" s="39" t="s">
        <v>121</v>
      </c>
      <c r="E18" s="40">
        <v>1334</v>
      </c>
      <c r="F18" s="40">
        <v>753</v>
      </c>
      <c r="G18" s="40">
        <v>569</v>
      </c>
      <c r="H18" s="40">
        <v>274</v>
      </c>
      <c r="I18" s="40">
        <v>254</v>
      </c>
      <c r="J18" s="40">
        <v>1904</v>
      </c>
      <c r="K18" s="40">
        <v>1079</v>
      </c>
      <c r="L18" s="40">
        <v>793</v>
      </c>
      <c r="M18" s="40">
        <v>326</v>
      </c>
      <c r="N18" s="40">
        <v>480</v>
      </c>
      <c r="O18" s="40">
        <v>46</v>
      </c>
      <c r="P18" s="40">
        <v>24</v>
      </c>
      <c r="Q18" s="40">
        <v>10</v>
      </c>
      <c r="R18" s="40">
        <v>8</v>
      </c>
      <c r="S18" s="40">
        <v>7</v>
      </c>
      <c r="T18" s="40">
        <v>2</v>
      </c>
      <c r="U18" s="40">
        <v>53</v>
      </c>
      <c r="V18" s="40">
        <v>11</v>
      </c>
      <c r="W18" s="40">
        <v>11</v>
      </c>
      <c r="X18" s="40">
        <v>7</v>
      </c>
      <c r="Y18" s="40">
        <v>25</v>
      </c>
      <c r="Z18" s="40">
        <v>5</v>
      </c>
      <c r="AB18" s="18" t="str">
        <f t="shared" si="12"/>
        <v>Вірно</v>
      </c>
      <c r="AC18" s="18" t="str">
        <f t="shared" si="13"/>
        <v>Вірно</v>
      </c>
      <c r="AD18" s="18" t="str">
        <f t="shared" si="14"/>
        <v>Вірно</v>
      </c>
      <c r="AE18" s="18" t="str">
        <f t="shared" si="15"/>
        <v>Вірно</v>
      </c>
      <c r="AF18" s="18" t="str">
        <f t="shared" si="16"/>
        <v>Вірно</v>
      </c>
      <c r="AG18" s="18" t="str">
        <f t="shared" si="17"/>
        <v>Вірно</v>
      </c>
      <c r="AH18" s="18" t="str">
        <f t="shared" si="18"/>
        <v>Вірно</v>
      </c>
      <c r="AI18" s="18" t="str">
        <f t="shared" si="19"/>
        <v>Вірно</v>
      </c>
      <c r="AJ18" s="18" t="str">
        <f t="shared" si="20"/>
        <v>Вірно</v>
      </c>
      <c r="AK18" s="18" t="str">
        <f t="shared" si="21"/>
        <v>Вірно</v>
      </c>
      <c r="AL18" s="18" t="str">
        <f t="shared" si="22"/>
        <v>Вірно</v>
      </c>
      <c r="AM18" s="18" t="str">
        <f t="shared" si="23"/>
        <v>Вірно</v>
      </c>
    </row>
    <row r="19" spans="1:39" x14ac:dyDescent="0.25">
      <c r="A19" s="19" t="s">
        <v>748</v>
      </c>
      <c r="B19" s="43" t="s">
        <v>321</v>
      </c>
      <c r="C19" s="44" t="s">
        <v>286</v>
      </c>
      <c r="D19" s="45" t="s">
        <v>123</v>
      </c>
      <c r="E19" s="46">
        <v>1253</v>
      </c>
      <c r="F19" s="46">
        <v>692</v>
      </c>
      <c r="G19" s="46">
        <v>520</v>
      </c>
      <c r="H19" s="46">
        <v>240</v>
      </c>
      <c r="I19" s="46">
        <v>222</v>
      </c>
      <c r="J19" s="46">
        <v>1774</v>
      </c>
      <c r="K19" s="46">
        <v>969</v>
      </c>
      <c r="L19" s="46">
        <v>722</v>
      </c>
      <c r="M19" s="46">
        <v>285</v>
      </c>
      <c r="N19" s="46">
        <v>414</v>
      </c>
      <c r="O19" s="46">
        <v>37</v>
      </c>
      <c r="P19" s="46">
        <v>17</v>
      </c>
      <c r="Q19" s="46">
        <v>7</v>
      </c>
      <c r="R19" s="46">
        <v>4</v>
      </c>
      <c r="S19" s="46">
        <v>7</v>
      </c>
      <c r="T19" s="46">
        <v>1</v>
      </c>
      <c r="U19" s="46">
        <v>53</v>
      </c>
      <c r="V19" s="46">
        <v>8</v>
      </c>
      <c r="W19" s="46">
        <v>7</v>
      </c>
      <c r="X19" s="46">
        <v>6</v>
      </c>
      <c r="Y19" s="46">
        <v>25</v>
      </c>
      <c r="Z19" s="46">
        <v>4</v>
      </c>
      <c r="AB19" s="15" t="str">
        <f t="shared" si="12"/>
        <v>Вірно</v>
      </c>
      <c r="AC19" s="15" t="str">
        <f t="shared" si="13"/>
        <v>Вірно</v>
      </c>
      <c r="AD19" s="15" t="str">
        <f t="shared" si="14"/>
        <v>Вірно</v>
      </c>
      <c r="AE19" s="15" t="str">
        <f t="shared" si="15"/>
        <v>Вірно</v>
      </c>
      <c r="AF19" s="15" t="str">
        <f t="shared" si="16"/>
        <v>Вірно</v>
      </c>
      <c r="AG19" s="15" t="str">
        <f t="shared" si="17"/>
        <v>Вірно</v>
      </c>
      <c r="AH19" s="15" t="str">
        <f t="shared" si="18"/>
        <v>Вірно</v>
      </c>
      <c r="AI19" s="15" t="str">
        <f t="shared" si="19"/>
        <v>Вірно</v>
      </c>
      <c r="AJ19" s="15" t="str">
        <f t="shared" si="20"/>
        <v>Вірно</v>
      </c>
      <c r="AK19" s="15" t="str">
        <f t="shared" si="21"/>
        <v>Вірно</v>
      </c>
      <c r="AL19" s="15" t="str">
        <f t="shared" si="22"/>
        <v>Вірно</v>
      </c>
      <c r="AM19" s="15" t="str">
        <f t="shared" si="23"/>
        <v>Вірно</v>
      </c>
    </row>
    <row r="20" spans="1:39" x14ac:dyDescent="0.25">
      <c r="A20" s="36" t="s">
        <v>751</v>
      </c>
      <c r="B20" s="37" t="s">
        <v>223</v>
      </c>
      <c r="C20" s="38" t="s">
        <v>259</v>
      </c>
      <c r="D20" s="39" t="s">
        <v>127</v>
      </c>
      <c r="E20" s="46">
        <v>18</v>
      </c>
      <c r="F20" s="46">
        <v>9</v>
      </c>
      <c r="G20" s="46">
        <v>4</v>
      </c>
      <c r="H20" s="46">
        <v>1</v>
      </c>
      <c r="I20" s="46">
        <v>5</v>
      </c>
      <c r="J20" s="46">
        <v>30</v>
      </c>
      <c r="K20" s="46">
        <v>15</v>
      </c>
      <c r="L20" s="46">
        <v>11</v>
      </c>
      <c r="M20" s="46">
        <v>5</v>
      </c>
      <c r="N20" s="46">
        <v>9</v>
      </c>
      <c r="O20" s="46">
        <v>2</v>
      </c>
      <c r="P20" s="46">
        <v>2</v>
      </c>
      <c r="Q20" s="46">
        <v>2</v>
      </c>
      <c r="R20" s="46">
        <v>1</v>
      </c>
      <c r="S20" s="46">
        <v>1</v>
      </c>
      <c r="T20" s="46">
        <v>0</v>
      </c>
      <c r="U20" s="46">
        <v>3</v>
      </c>
      <c r="V20" s="46">
        <v>3</v>
      </c>
      <c r="W20" s="46">
        <v>1</v>
      </c>
      <c r="X20" s="46">
        <v>1</v>
      </c>
      <c r="Y20" s="46">
        <v>0</v>
      </c>
      <c r="Z20" s="46">
        <v>1</v>
      </c>
      <c r="AB20" s="15" t="str">
        <f t="shared" si="12"/>
        <v>Вірно</v>
      </c>
      <c r="AC20" s="15" t="str">
        <f t="shared" si="13"/>
        <v>Вірно</v>
      </c>
      <c r="AD20" s="15" t="str">
        <f t="shared" si="14"/>
        <v>Вірно</v>
      </c>
      <c r="AE20" s="15" t="str">
        <f t="shared" si="15"/>
        <v>Вірно</v>
      </c>
      <c r="AF20" s="15" t="str">
        <f t="shared" si="16"/>
        <v>Вірно</v>
      </c>
      <c r="AG20" s="15" t="str">
        <f t="shared" si="17"/>
        <v>Вірно</v>
      </c>
      <c r="AH20" s="15" t="str">
        <f t="shared" si="18"/>
        <v>Вірно</v>
      </c>
      <c r="AI20" s="15" t="str">
        <f t="shared" si="19"/>
        <v>Вірно</v>
      </c>
      <c r="AJ20" s="15" t="str">
        <f t="shared" si="20"/>
        <v>Вірно</v>
      </c>
      <c r="AK20" s="15" t="str">
        <f t="shared" si="21"/>
        <v>Вірно</v>
      </c>
      <c r="AL20" s="15" t="str">
        <f t="shared" si="22"/>
        <v>Вірно</v>
      </c>
      <c r="AM20" s="15" t="str">
        <f t="shared" si="23"/>
        <v>Вірно</v>
      </c>
    </row>
    <row r="21" spans="1:39" x14ac:dyDescent="0.25">
      <c r="A21" s="19" t="s">
        <v>761</v>
      </c>
      <c r="B21" s="43" t="s">
        <v>322</v>
      </c>
      <c r="C21" s="44" t="s">
        <v>302</v>
      </c>
      <c r="D21" s="45" t="s">
        <v>135</v>
      </c>
      <c r="E21" s="46">
        <v>12</v>
      </c>
      <c r="F21" s="46">
        <v>7</v>
      </c>
      <c r="G21" s="46">
        <v>0</v>
      </c>
      <c r="H21" s="46">
        <v>1</v>
      </c>
      <c r="I21" s="46">
        <v>3</v>
      </c>
      <c r="J21" s="46">
        <v>20</v>
      </c>
      <c r="K21" s="46">
        <v>11</v>
      </c>
      <c r="L21" s="46">
        <v>6</v>
      </c>
      <c r="M21" s="46">
        <v>4</v>
      </c>
      <c r="N21" s="46">
        <v>4</v>
      </c>
      <c r="O21" s="46">
        <v>0</v>
      </c>
      <c r="P21" s="46">
        <v>1</v>
      </c>
      <c r="Q21" s="46">
        <v>1</v>
      </c>
      <c r="R21" s="46">
        <v>0</v>
      </c>
      <c r="S21" s="46">
        <v>0</v>
      </c>
      <c r="T21" s="46">
        <v>0</v>
      </c>
      <c r="U21" s="46">
        <v>1</v>
      </c>
      <c r="V21" s="46">
        <v>1</v>
      </c>
      <c r="W21" s="46">
        <v>0</v>
      </c>
      <c r="X21" s="46">
        <v>0</v>
      </c>
      <c r="Y21" s="46">
        <v>0</v>
      </c>
      <c r="Z21" s="46">
        <v>0</v>
      </c>
      <c r="AB21" s="15" t="str">
        <f t="shared" si="12"/>
        <v>Вірно</v>
      </c>
      <c r="AC21" s="15" t="str">
        <f t="shared" si="13"/>
        <v>Вірно</v>
      </c>
      <c r="AD21" s="15" t="str">
        <f t="shared" si="14"/>
        <v>Вірно</v>
      </c>
      <c r="AE21" s="15" t="str">
        <f t="shared" si="15"/>
        <v>Вірно</v>
      </c>
      <c r="AF21" s="15" t="str">
        <f t="shared" si="16"/>
        <v>Вірно</v>
      </c>
      <c r="AG21" s="15" t="str">
        <f t="shared" si="17"/>
        <v>Вірно</v>
      </c>
      <c r="AH21" s="15" t="str">
        <f t="shared" si="18"/>
        <v>Вірно</v>
      </c>
      <c r="AI21" s="15" t="str">
        <f t="shared" si="19"/>
        <v>Вірно</v>
      </c>
      <c r="AJ21" s="15" t="str">
        <f t="shared" si="20"/>
        <v>Вірно</v>
      </c>
      <c r="AK21" s="15" t="str">
        <f t="shared" si="21"/>
        <v>Вірно</v>
      </c>
      <c r="AL21" s="15" t="str">
        <f t="shared" si="22"/>
        <v>Вірно</v>
      </c>
      <c r="AM21" s="15" t="str">
        <f t="shared" si="23"/>
        <v>Вірно</v>
      </c>
    </row>
    <row r="22" spans="1:39" s="77" customFormat="1" ht="21" x14ac:dyDescent="0.25">
      <c r="A22" s="62" t="s">
        <v>752</v>
      </c>
      <c r="B22" s="37" t="s">
        <v>542</v>
      </c>
      <c r="C22" s="38" t="s">
        <v>332</v>
      </c>
      <c r="D22" s="39" t="s">
        <v>137</v>
      </c>
      <c r="E22" s="40">
        <v>1</v>
      </c>
      <c r="F22" s="40">
        <v>0</v>
      </c>
      <c r="G22" s="40">
        <v>0</v>
      </c>
      <c r="H22" s="40">
        <v>0</v>
      </c>
      <c r="I22" s="40">
        <v>0</v>
      </c>
      <c r="J22" s="40">
        <v>1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B22" s="18" t="str">
        <f t="shared" si="12"/>
        <v>Вірно</v>
      </c>
      <c r="AC22" s="18" t="str">
        <f t="shared" si="13"/>
        <v>Вірно</v>
      </c>
      <c r="AD22" s="18" t="str">
        <f t="shared" si="14"/>
        <v>Вірно</v>
      </c>
      <c r="AE22" s="18" t="str">
        <f t="shared" si="15"/>
        <v>Вірно</v>
      </c>
      <c r="AF22" s="18" t="str">
        <f t="shared" si="16"/>
        <v>Вірно</v>
      </c>
      <c r="AG22" s="18" t="str">
        <f t="shared" si="17"/>
        <v>Вірно</v>
      </c>
      <c r="AH22" s="18" t="str">
        <f t="shared" si="18"/>
        <v>Вірно</v>
      </c>
      <c r="AI22" s="18" t="str">
        <f t="shared" si="19"/>
        <v>Вірно</v>
      </c>
      <c r="AJ22" s="18" t="str">
        <f t="shared" si="20"/>
        <v>Вірно</v>
      </c>
      <c r="AK22" s="18" t="str">
        <f t="shared" si="21"/>
        <v>Вірно</v>
      </c>
      <c r="AL22" s="18" t="str">
        <f t="shared" si="22"/>
        <v>Вірно</v>
      </c>
      <c r="AM22" s="18" t="str">
        <f t="shared" si="23"/>
        <v>Вірно</v>
      </c>
    </row>
    <row r="23" spans="1:39" x14ac:dyDescent="0.25">
      <c r="A23" s="19" t="s">
        <v>765</v>
      </c>
      <c r="B23" s="43" t="s">
        <v>337</v>
      </c>
      <c r="C23" s="44" t="s">
        <v>507</v>
      </c>
      <c r="D23" s="45" t="s">
        <v>143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6">
        <v>0</v>
      </c>
      <c r="Y23" s="46">
        <v>0</v>
      </c>
      <c r="Z23" s="46">
        <v>0</v>
      </c>
      <c r="AB23" s="15" t="str">
        <f t="shared" si="12"/>
        <v>Вірно</v>
      </c>
      <c r="AC23" s="15" t="str">
        <f t="shared" si="13"/>
        <v>Вірно</v>
      </c>
      <c r="AD23" s="15" t="str">
        <f t="shared" si="14"/>
        <v>Вірно</v>
      </c>
      <c r="AE23" s="15" t="str">
        <f t="shared" si="15"/>
        <v>Вірно</v>
      </c>
      <c r="AF23" s="15" t="str">
        <f t="shared" si="16"/>
        <v>Вірно</v>
      </c>
      <c r="AG23" s="15" t="str">
        <f t="shared" si="17"/>
        <v>Вірно</v>
      </c>
      <c r="AH23" s="15" t="str">
        <f t="shared" si="18"/>
        <v>Вірно</v>
      </c>
      <c r="AI23" s="15" t="str">
        <f t="shared" si="19"/>
        <v>Вірно</v>
      </c>
      <c r="AJ23" s="15" t="str">
        <f t="shared" si="20"/>
        <v>Вірно</v>
      </c>
      <c r="AK23" s="15" t="str">
        <f t="shared" si="21"/>
        <v>Вірно</v>
      </c>
      <c r="AL23" s="15" t="str">
        <f t="shared" si="22"/>
        <v>Вірно</v>
      </c>
      <c r="AM23" s="15" t="str">
        <f t="shared" si="23"/>
        <v>Вірно</v>
      </c>
    </row>
    <row r="24" spans="1:39" x14ac:dyDescent="0.25">
      <c r="A24" s="36" t="s">
        <v>755</v>
      </c>
      <c r="B24" s="37" t="s">
        <v>151</v>
      </c>
      <c r="C24" s="38" t="s">
        <v>333</v>
      </c>
      <c r="D24" s="39" t="s">
        <v>152</v>
      </c>
      <c r="E24" s="46">
        <v>2180</v>
      </c>
      <c r="F24" s="46">
        <v>1283</v>
      </c>
      <c r="G24" s="46">
        <v>948</v>
      </c>
      <c r="H24" s="46">
        <v>836</v>
      </c>
      <c r="I24" s="46">
        <v>175</v>
      </c>
      <c r="J24" s="46">
        <v>3446</v>
      </c>
      <c r="K24" s="46">
        <v>1973</v>
      </c>
      <c r="L24" s="46">
        <v>1526</v>
      </c>
      <c r="M24" s="46">
        <v>1354</v>
      </c>
      <c r="N24" s="46">
        <v>395</v>
      </c>
      <c r="O24" s="46">
        <v>81</v>
      </c>
      <c r="P24" s="46">
        <v>90</v>
      </c>
      <c r="Q24" s="46">
        <v>62</v>
      </c>
      <c r="R24" s="46">
        <v>60</v>
      </c>
      <c r="S24" s="46">
        <v>20</v>
      </c>
      <c r="T24" s="46">
        <v>30</v>
      </c>
      <c r="U24" s="46">
        <v>141</v>
      </c>
      <c r="V24" s="46">
        <v>31</v>
      </c>
      <c r="W24" s="46">
        <v>30</v>
      </c>
      <c r="X24" s="46">
        <v>42</v>
      </c>
      <c r="Y24" s="46">
        <v>21</v>
      </c>
      <c r="Z24" s="46">
        <v>2</v>
      </c>
      <c r="AB24" s="15" t="str">
        <f t="shared" si="12"/>
        <v>Вірно</v>
      </c>
      <c r="AC24" s="15" t="str">
        <f t="shared" si="13"/>
        <v>Вірно</v>
      </c>
      <c r="AD24" s="15" t="str">
        <f t="shared" si="14"/>
        <v>Вірно</v>
      </c>
      <c r="AE24" s="15" t="str">
        <f t="shared" si="15"/>
        <v>Вірно</v>
      </c>
      <c r="AF24" s="15" t="str">
        <f t="shared" si="16"/>
        <v>Вірно</v>
      </c>
      <c r="AG24" s="15" t="str">
        <f t="shared" si="17"/>
        <v>Вірно</v>
      </c>
      <c r="AH24" s="15" t="str">
        <f t="shared" si="18"/>
        <v>Вірно</v>
      </c>
      <c r="AI24" s="15" t="str">
        <f t="shared" si="19"/>
        <v>Вірно</v>
      </c>
      <c r="AJ24" s="15" t="str">
        <f t="shared" si="20"/>
        <v>Вірно</v>
      </c>
      <c r="AK24" s="15" t="str">
        <f t="shared" si="21"/>
        <v>Вірно</v>
      </c>
      <c r="AL24" s="15" t="str">
        <f t="shared" si="22"/>
        <v>Вірно</v>
      </c>
      <c r="AM24" s="15" t="str">
        <f t="shared" si="23"/>
        <v>Вірно</v>
      </c>
    </row>
    <row r="25" spans="1:39" x14ac:dyDescent="0.25">
      <c r="A25" s="36" t="s">
        <v>770</v>
      </c>
      <c r="B25" s="43" t="s">
        <v>323</v>
      </c>
      <c r="C25" s="44" t="s">
        <v>512</v>
      </c>
      <c r="D25" s="45" t="s">
        <v>157</v>
      </c>
      <c r="E25" s="46">
        <v>1129</v>
      </c>
      <c r="F25" s="46">
        <v>645</v>
      </c>
      <c r="G25" s="46">
        <v>383</v>
      </c>
      <c r="H25" s="46">
        <v>441</v>
      </c>
      <c r="I25" s="46">
        <v>58</v>
      </c>
      <c r="J25" s="46">
        <v>1855</v>
      </c>
      <c r="K25" s="46">
        <v>1024</v>
      </c>
      <c r="L25" s="46">
        <v>708</v>
      </c>
      <c r="M25" s="46">
        <v>775</v>
      </c>
      <c r="N25" s="46">
        <v>171</v>
      </c>
      <c r="O25" s="46">
        <v>53</v>
      </c>
      <c r="P25" s="46">
        <v>35</v>
      </c>
      <c r="Q25" s="46">
        <v>22</v>
      </c>
      <c r="R25" s="46">
        <v>26</v>
      </c>
      <c r="S25" s="46">
        <v>8</v>
      </c>
      <c r="T25" s="46">
        <v>8</v>
      </c>
      <c r="U25" s="46">
        <v>45</v>
      </c>
      <c r="V25" s="46">
        <v>8</v>
      </c>
      <c r="W25" s="46">
        <v>20</v>
      </c>
      <c r="X25" s="46">
        <v>11</v>
      </c>
      <c r="Y25" s="46">
        <v>5</v>
      </c>
      <c r="Z25" s="46">
        <v>2</v>
      </c>
      <c r="AB25" s="15" t="str">
        <f t="shared" si="12"/>
        <v>Вірно</v>
      </c>
      <c r="AC25" s="15" t="str">
        <f t="shared" si="13"/>
        <v>Вірно</v>
      </c>
      <c r="AD25" s="15" t="str">
        <f t="shared" si="14"/>
        <v>Вірно</v>
      </c>
      <c r="AE25" s="15" t="str">
        <f t="shared" si="15"/>
        <v>Вірно</v>
      </c>
      <c r="AF25" s="15" t="str">
        <f t="shared" si="16"/>
        <v>Вірно</v>
      </c>
      <c r="AG25" s="15" t="str">
        <f t="shared" si="17"/>
        <v>Вірно</v>
      </c>
      <c r="AH25" s="15" t="str">
        <f t="shared" si="18"/>
        <v>Вірно</v>
      </c>
      <c r="AI25" s="15" t="str">
        <f t="shared" si="19"/>
        <v>Вірно</v>
      </c>
      <c r="AJ25" s="15" t="str">
        <f t="shared" si="20"/>
        <v>Вірно</v>
      </c>
      <c r="AK25" s="15" t="str">
        <f t="shared" si="21"/>
        <v>Вірно</v>
      </c>
      <c r="AL25" s="15" t="str">
        <f t="shared" si="22"/>
        <v>Вірно</v>
      </c>
      <c r="AM25" s="15" t="str">
        <f t="shared" si="23"/>
        <v>Вірно</v>
      </c>
    </row>
    <row r="26" spans="1:39" s="77" customFormat="1" x14ac:dyDescent="0.25">
      <c r="A26" s="62" t="s">
        <v>756</v>
      </c>
      <c r="B26" s="37" t="s">
        <v>158</v>
      </c>
      <c r="C26" s="38" t="s">
        <v>334</v>
      </c>
      <c r="D26" s="39" t="s">
        <v>159</v>
      </c>
      <c r="E26" s="46">
        <v>25</v>
      </c>
      <c r="F26" s="46">
        <v>13</v>
      </c>
      <c r="G26" s="46">
        <v>1</v>
      </c>
      <c r="H26" s="46">
        <v>15</v>
      </c>
      <c r="I26" s="46">
        <v>2</v>
      </c>
      <c r="J26" s="46">
        <v>62</v>
      </c>
      <c r="K26" s="46">
        <v>30</v>
      </c>
      <c r="L26" s="46">
        <v>28</v>
      </c>
      <c r="M26" s="46">
        <v>41</v>
      </c>
      <c r="N26" s="46">
        <v>2</v>
      </c>
      <c r="O26" s="46">
        <v>1</v>
      </c>
      <c r="P26" s="46">
        <v>1</v>
      </c>
      <c r="Q26" s="46">
        <v>1</v>
      </c>
      <c r="R26" s="46">
        <v>0</v>
      </c>
      <c r="S26" s="46">
        <v>1</v>
      </c>
      <c r="T26" s="46">
        <v>0</v>
      </c>
      <c r="U26" s="46">
        <v>1</v>
      </c>
      <c r="V26" s="46">
        <v>1</v>
      </c>
      <c r="W26" s="46">
        <v>0</v>
      </c>
      <c r="X26" s="46">
        <v>1</v>
      </c>
      <c r="Y26" s="46">
        <v>0</v>
      </c>
      <c r="Z26" s="46">
        <v>0</v>
      </c>
      <c r="AB26" s="18" t="str">
        <f t="shared" si="12"/>
        <v>Вірно</v>
      </c>
      <c r="AC26" s="18" t="str">
        <f t="shared" si="13"/>
        <v>Вірно</v>
      </c>
      <c r="AD26" s="18" t="str">
        <f t="shared" si="14"/>
        <v>Вірно</v>
      </c>
      <c r="AE26" s="18" t="str">
        <f t="shared" si="15"/>
        <v>Вірно</v>
      </c>
      <c r="AF26" s="18" t="str">
        <f t="shared" si="16"/>
        <v>Вірно</v>
      </c>
      <c r="AG26" s="18" t="str">
        <f t="shared" si="17"/>
        <v>Вірно</v>
      </c>
      <c r="AH26" s="18" t="str">
        <f t="shared" si="18"/>
        <v>Вірно</v>
      </c>
      <c r="AI26" s="18" t="str">
        <f t="shared" si="19"/>
        <v>Вірно</v>
      </c>
      <c r="AJ26" s="18" t="str">
        <f t="shared" si="20"/>
        <v>Вірно</v>
      </c>
      <c r="AK26" s="18" t="str">
        <f t="shared" si="21"/>
        <v>Вірно</v>
      </c>
      <c r="AL26" s="18" t="str">
        <f t="shared" si="22"/>
        <v>Вірно</v>
      </c>
      <c r="AM26" s="18" t="str">
        <f t="shared" si="23"/>
        <v>Вірно</v>
      </c>
    </row>
    <row r="27" spans="1:39" x14ac:dyDescent="0.25">
      <c r="A27" s="19"/>
      <c r="B27" s="41" t="s">
        <v>599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2"/>
    </row>
    <row r="28" spans="1:39" x14ac:dyDescent="0.25">
      <c r="A28" s="19" t="s">
        <v>775</v>
      </c>
      <c r="B28" s="43" t="s">
        <v>168</v>
      </c>
      <c r="C28" s="44" t="s">
        <v>513</v>
      </c>
      <c r="D28" s="45" t="s">
        <v>169</v>
      </c>
      <c r="E28" s="46">
        <v>16</v>
      </c>
      <c r="F28" s="46">
        <v>9</v>
      </c>
      <c r="G28" s="46">
        <v>1</v>
      </c>
      <c r="H28" s="46">
        <v>10</v>
      </c>
      <c r="I28" s="46">
        <v>1</v>
      </c>
      <c r="J28" s="46">
        <v>37</v>
      </c>
      <c r="K28" s="46">
        <v>18</v>
      </c>
      <c r="L28" s="46">
        <v>17</v>
      </c>
      <c r="M28" s="46">
        <v>16</v>
      </c>
      <c r="N28" s="46">
        <v>1</v>
      </c>
      <c r="O28" s="46">
        <v>0</v>
      </c>
      <c r="P28" s="46">
        <v>1</v>
      </c>
      <c r="Q28" s="46">
        <v>1</v>
      </c>
      <c r="R28" s="46">
        <v>0</v>
      </c>
      <c r="S28" s="46">
        <v>1</v>
      </c>
      <c r="T28" s="46">
        <v>0</v>
      </c>
      <c r="U28" s="46">
        <v>1</v>
      </c>
      <c r="V28" s="46">
        <v>1</v>
      </c>
      <c r="W28" s="46">
        <v>0</v>
      </c>
      <c r="X28" s="46">
        <v>1</v>
      </c>
      <c r="Y28" s="46">
        <v>0</v>
      </c>
      <c r="Z28" s="46">
        <v>0</v>
      </c>
      <c r="AB28" s="15" t="str">
        <f t="shared" ref="AB28:AB31" si="24">IF(E28&gt;=F28,"Вірно","Помилка")</f>
        <v>Вірно</v>
      </c>
      <c r="AC28" s="15" t="str">
        <f t="shared" ref="AC28:AC31" si="25">IF(E28&gt;=G28,"Вірно","Помилка")</f>
        <v>Вірно</v>
      </c>
      <c r="AD28" s="15" t="str">
        <f t="shared" ref="AD28:AD31" si="26">IF(E28&gt;=H28+I28,"Вірно","Помилка")</f>
        <v>Вірно</v>
      </c>
      <c r="AE28" s="15" t="str">
        <f t="shared" ref="AE28:AE31" si="27">IF(J28&gt;=K28,"Вірно","Помилка")</f>
        <v>Вірно</v>
      </c>
      <c r="AF28" s="15" t="str">
        <f t="shared" ref="AF28:AF31" si="28">IF(J28&gt;=L28,"Вірно","Помилка")</f>
        <v>Вірно</v>
      </c>
      <c r="AG28" s="15" t="str">
        <f t="shared" ref="AG28:AG31" si="29">IF(J28&gt;=M28+N28,"Вірно","Помилка")</f>
        <v>Вірно</v>
      </c>
      <c r="AH28" s="15" t="str">
        <f t="shared" ref="AH28:AH31" si="30">IF(P28&gt;=Q28,"Вірно","Помилка")</f>
        <v>Вірно</v>
      </c>
      <c r="AI28" s="15" t="str">
        <f t="shared" ref="AI28:AI31" si="31">IF(P28&gt;=R28,"Вірно","Помилка")</f>
        <v>Вірно</v>
      </c>
      <c r="AJ28" s="15" t="str">
        <f t="shared" ref="AJ28:AJ31" si="32">IF(P28&gt;=S28+T28,"Вірно","Помилка")</f>
        <v>Вірно</v>
      </c>
      <c r="AK28" s="15" t="str">
        <f t="shared" ref="AK28:AK31" si="33">IF(U28&gt;=V28,"Вірно","Помилка")</f>
        <v>Вірно</v>
      </c>
      <c r="AL28" s="15" t="str">
        <f t="shared" ref="AL28:AL31" si="34">IF(U28&gt;=W28,"Вірно","Помилка")</f>
        <v>Вірно</v>
      </c>
      <c r="AM28" s="15" t="str">
        <f t="shared" ref="AM28:AM31" si="35">IF(U28&gt;=X28+Y28,"Вірно","Помилка")</f>
        <v>Вірно</v>
      </c>
    </row>
    <row r="29" spans="1:39" ht="45" x14ac:dyDescent="0.25">
      <c r="A29" s="19" t="s">
        <v>799</v>
      </c>
      <c r="B29" s="43" t="s">
        <v>324</v>
      </c>
      <c r="C29" s="44" t="s">
        <v>571</v>
      </c>
      <c r="D29" s="45" t="s">
        <v>325</v>
      </c>
      <c r="E29" s="46">
        <v>1</v>
      </c>
      <c r="F29" s="46">
        <v>1</v>
      </c>
      <c r="G29" s="46">
        <v>0</v>
      </c>
      <c r="H29" s="46">
        <v>1</v>
      </c>
      <c r="I29" s="46">
        <v>0</v>
      </c>
      <c r="J29" s="46">
        <v>2</v>
      </c>
      <c r="K29" s="46">
        <v>2</v>
      </c>
      <c r="L29" s="46">
        <v>0</v>
      </c>
      <c r="M29" s="46">
        <v>2</v>
      </c>
      <c r="N29" s="46">
        <v>0</v>
      </c>
      <c r="O29" s="46">
        <v>1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B29" s="15" t="str">
        <f t="shared" si="24"/>
        <v>Вірно</v>
      </c>
      <c r="AC29" s="15" t="str">
        <f t="shared" si="25"/>
        <v>Вірно</v>
      </c>
      <c r="AD29" s="15" t="str">
        <f t="shared" si="26"/>
        <v>Вірно</v>
      </c>
      <c r="AE29" s="15" t="str">
        <f t="shared" si="27"/>
        <v>Вірно</v>
      </c>
      <c r="AF29" s="15" t="str">
        <f t="shared" si="28"/>
        <v>Вірно</v>
      </c>
      <c r="AG29" s="15" t="str">
        <f t="shared" si="29"/>
        <v>Вірно</v>
      </c>
      <c r="AH29" s="15" t="str">
        <f t="shared" si="30"/>
        <v>Вірно</v>
      </c>
      <c r="AI29" s="15" t="str">
        <f t="shared" si="31"/>
        <v>Вірно</v>
      </c>
      <c r="AJ29" s="15" t="str">
        <f t="shared" si="32"/>
        <v>Вірно</v>
      </c>
      <c r="AK29" s="15" t="str">
        <f t="shared" si="33"/>
        <v>Вірно</v>
      </c>
      <c r="AL29" s="15" t="str">
        <f t="shared" si="34"/>
        <v>Вірно</v>
      </c>
      <c r="AM29" s="15" t="str">
        <f t="shared" si="35"/>
        <v>Вірно</v>
      </c>
    </row>
    <row r="30" spans="1:39" ht="21" x14ac:dyDescent="0.25">
      <c r="A30" s="36" t="s">
        <v>786</v>
      </c>
      <c r="B30" s="37" t="s">
        <v>540</v>
      </c>
      <c r="C30" s="38" t="s">
        <v>335</v>
      </c>
      <c r="D30" s="39" t="s">
        <v>179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B30" s="15" t="str">
        <f t="shared" si="24"/>
        <v>Вірно</v>
      </c>
      <c r="AC30" s="15" t="str">
        <f t="shared" si="25"/>
        <v>Вірно</v>
      </c>
      <c r="AD30" s="15" t="str">
        <f t="shared" si="26"/>
        <v>Вірно</v>
      </c>
      <c r="AE30" s="15" t="str">
        <f t="shared" si="27"/>
        <v>Вірно</v>
      </c>
      <c r="AF30" s="15" t="str">
        <f t="shared" si="28"/>
        <v>Вірно</v>
      </c>
      <c r="AG30" s="15" t="str">
        <f t="shared" si="29"/>
        <v>Вірно</v>
      </c>
      <c r="AH30" s="15" t="str">
        <f t="shared" si="30"/>
        <v>Вірно</v>
      </c>
      <c r="AI30" s="15" t="str">
        <f t="shared" si="31"/>
        <v>Вірно</v>
      </c>
      <c r="AJ30" s="15" t="str">
        <f t="shared" si="32"/>
        <v>Вірно</v>
      </c>
      <c r="AK30" s="15" t="str">
        <f t="shared" si="33"/>
        <v>Вірно</v>
      </c>
      <c r="AL30" s="15" t="str">
        <f t="shared" si="34"/>
        <v>Вірно</v>
      </c>
      <c r="AM30" s="15" t="str">
        <f t="shared" si="35"/>
        <v>Вірно</v>
      </c>
    </row>
    <row r="31" spans="1:39" x14ac:dyDescent="0.25">
      <c r="A31" s="19" t="s">
        <v>781</v>
      </c>
      <c r="B31" s="43" t="s">
        <v>326</v>
      </c>
      <c r="C31" s="44" t="s">
        <v>514</v>
      </c>
      <c r="D31" s="45" t="s">
        <v>181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B31" s="15" t="str">
        <f t="shared" si="24"/>
        <v>Вірно</v>
      </c>
      <c r="AC31" s="15" t="str">
        <f t="shared" si="25"/>
        <v>Вірно</v>
      </c>
      <c r="AD31" s="15" t="str">
        <f t="shared" si="26"/>
        <v>Вірно</v>
      </c>
      <c r="AE31" s="15" t="str">
        <f t="shared" si="27"/>
        <v>Вірно</v>
      </c>
      <c r="AF31" s="15" t="str">
        <f t="shared" si="28"/>
        <v>Вірно</v>
      </c>
      <c r="AG31" s="15" t="str">
        <f t="shared" si="29"/>
        <v>Вірно</v>
      </c>
      <c r="AH31" s="15" t="str">
        <f t="shared" si="30"/>
        <v>Вірно</v>
      </c>
      <c r="AI31" s="15" t="str">
        <f t="shared" si="31"/>
        <v>Вірно</v>
      </c>
      <c r="AJ31" s="15" t="str">
        <f t="shared" si="32"/>
        <v>Вірно</v>
      </c>
      <c r="AK31" s="15" t="str">
        <f t="shared" si="33"/>
        <v>Вірно</v>
      </c>
      <c r="AL31" s="15" t="str">
        <f t="shared" si="34"/>
        <v>Вірно</v>
      </c>
      <c r="AM31" s="15" t="str">
        <f t="shared" si="35"/>
        <v>Вірно</v>
      </c>
    </row>
    <row r="32" spans="1:39" x14ac:dyDescent="0.25">
      <c r="B32" s="47"/>
      <c r="C32" s="48"/>
      <c r="D32" s="48"/>
    </row>
    <row r="33" spans="2:26" hidden="1" x14ac:dyDescent="0.25">
      <c r="B33" s="47"/>
      <c r="C33" s="48"/>
      <c r="D33" s="48"/>
      <c r="E33" s="15" t="str">
        <f>IF(E9&gt;=E10+E14+E18+E20+E22+E24+E26+E30,"Вірно","Помилка")</f>
        <v>Вірно</v>
      </c>
      <c r="F33" s="15" t="str">
        <f t="shared" ref="F33:Z33" si="36">IF(F9&gt;=F10+F14+F18+F20+F22+F24+F26+F30,"Вірно","Помилка")</f>
        <v>Вірно</v>
      </c>
      <c r="G33" s="15" t="str">
        <f t="shared" si="36"/>
        <v>Вірно</v>
      </c>
      <c r="H33" s="15" t="str">
        <f t="shared" si="36"/>
        <v>Вірно</v>
      </c>
      <c r="I33" s="15" t="str">
        <f t="shared" si="36"/>
        <v>Вірно</v>
      </c>
      <c r="J33" s="15" t="str">
        <f t="shared" si="36"/>
        <v>Вірно</v>
      </c>
      <c r="K33" s="15" t="str">
        <f t="shared" si="36"/>
        <v>Вірно</v>
      </c>
      <c r="L33" s="15" t="str">
        <f t="shared" si="36"/>
        <v>Вірно</v>
      </c>
      <c r="M33" s="15" t="str">
        <f t="shared" si="36"/>
        <v>Вірно</v>
      </c>
      <c r="N33" s="15" t="str">
        <f t="shared" si="36"/>
        <v>Вірно</v>
      </c>
      <c r="O33" s="15" t="str">
        <f t="shared" si="36"/>
        <v>Вірно</v>
      </c>
      <c r="P33" s="15" t="str">
        <f t="shared" si="36"/>
        <v>Вірно</v>
      </c>
      <c r="Q33" s="15" t="str">
        <f t="shared" si="36"/>
        <v>Вірно</v>
      </c>
      <c r="R33" s="15" t="str">
        <f t="shared" si="36"/>
        <v>Вірно</v>
      </c>
      <c r="S33" s="15" t="str">
        <f t="shared" si="36"/>
        <v>Вірно</v>
      </c>
      <c r="T33" s="15" t="str">
        <f t="shared" si="36"/>
        <v>Вірно</v>
      </c>
      <c r="U33" s="15" t="str">
        <f t="shared" si="36"/>
        <v>Вірно</v>
      </c>
      <c r="V33" s="15" t="str">
        <f t="shared" si="36"/>
        <v>Вірно</v>
      </c>
      <c r="W33" s="15" t="str">
        <f t="shared" si="36"/>
        <v>Вірно</v>
      </c>
      <c r="X33" s="15" t="str">
        <f t="shared" si="36"/>
        <v>Вірно</v>
      </c>
      <c r="Y33" s="15" t="str">
        <f t="shared" si="36"/>
        <v>Вірно</v>
      </c>
      <c r="Z33" s="15" t="str">
        <f t="shared" si="36"/>
        <v>Вірно</v>
      </c>
    </row>
    <row r="34" spans="2:26" hidden="1" x14ac:dyDescent="0.25">
      <c r="B34" s="47"/>
      <c r="C34" s="49"/>
      <c r="D34" s="48"/>
      <c r="E34" s="15" t="str">
        <f>IF(E10&gt;=E12,"Вірно","Помилка")</f>
        <v>Вірно</v>
      </c>
      <c r="F34" s="15" t="str">
        <f t="shared" ref="F34:Z34" si="37">IF(F10&gt;=F12,"Вірно","Помилка")</f>
        <v>Вірно</v>
      </c>
      <c r="G34" s="15" t="str">
        <f t="shared" si="37"/>
        <v>Вірно</v>
      </c>
      <c r="H34" s="15" t="str">
        <f t="shared" si="37"/>
        <v>Вірно</v>
      </c>
      <c r="I34" s="15" t="str">
        <f t="shared" si="37"/>
        <v>Вірно</v>
      </c>
      <c r="J34" s="15" t="str">
        <f t="shared" si="37"/>
        <v>Вірно</v>
      </c>
      <c r="K34" s="15" t="str">
        <f t="shared" si="37"/>
        <v>Вірно</v>
      </c>
      <c r="L34" s="15" t="str">
        <f t="shared" si="37"/>
        <v>Вірно</v>
      </c>
      <c r="M34" s="15" t="str">
        <f t="shared" si="37"/>
        <v>Вірно</v>
      </c>
      <c r="N34" s="15" t="str">
        <f t="shared" si="37"/>
        <v>Вірно</v>
      </c>
      <c r="O34" s="15" t="str">
        <f t="shared" si="37"/>
        <v>Вірно</v>
      </c>
      <c r="P34" s="15" t="str">
        <f t="shared" si="37"/>
        <v>Вірно</v>
      </c>
      <c r="Q34" s="15" t="str">
        <f t="shared" si="37"/>
        <v>Вірно</v>
      </c>
      <c r="R34" s="15" t="str">
        <f t="shared" si="37"/>
        <v>Вірно</v>
      </c>
      <c r="S34" s="15" t="str">
        <f t="shared" si="37"/>
        <v>Вірно</v>
      </c>
      <c r="T34" s="15" t="str">
        <f t="shared" si="37"/>
        <v>Вірно</v>
      </c>
      <c r="U34" s="15" t="str">
        <f t="shared" si="37"/>
        <v>Вірно</v>
      </c>
      <c r="V34" s="15" t="str">
        <f t="shared" si="37"/>
        <v>Вірно</v>
      </c>
      <c r="W34" s="15" t="str">
        <f t="shared" si="37"/>
        <v>Вірно</v>
      </c>
      <c r="X34" s="15" t="str">
        <f t="shared" si="37"/>
        <v>Вірно</v>
      </c>
      <c r="Y34" s="15" t="str">
        <f t="shared" si="37"/>
        <v>Вірно</v>
      </c>
      <c r="Z34" s="15" t="str">
        <f t="shared" si="37"/>
        <v>Вірно</v>
      </c>
    </row>
    <row r="35" spans="2:26" hidden="1" x14ac:dyDescent="0.25">
      <c r="B35" s="47"/>
      <c r="C35" s="49"/>
      <c r="D35" s="48"/>
      <c r="E35" s="15" t="str">
        <f>IF(E10&gt;=E13,"Вірно","Помилка")</f>
        <v>Вірно</v>
      </c>
      <c r="F35" s="15" t="str">
        <f t="shared" ref="F35:Z35" si="38">IF(F10&gt;=F13,"Вірно","Помилка")</f>
        <v>Вірно</v>
      </c>
      <c r="G35" s="15" t="str">
        <f t="shared" si="38"/>
        <v>Вірно</v>
      </c>
      <c r="H35" s="15" t="str">
        <f t="shared" si="38"/>
        <v>Вірно</v>
      </c>
      <c r="I35" s="15" t="str">
        <f t="shared" si="38"/>
        <v>Вірно</v>
      </c>
      <c r="J35" s="15" t="str">
        <f t="shared" si="38"/>
        <v>Вірно</v>
      </c>
      <c r="K35" s="15" t="str">
        <f t="shared" si="38"/>
        <v>Вірно</v>
      </c>
      <c r="L35" s="15" t="str">
        <f t="shared" si="38"/>
        <v>Вірно</v>
      </c>
      <c r="M35" s="15" t="str">
        <f t="shared" si="38"/>
        <v>Вірно</v>
      </c>
      <c r="N35" s="15" t="str">
        <f t="shared" si="38"/>
        <v>Вірно</v>
      </c>
      <c r="O35" s="15" t="str">
        <f t="shared" si="38"/>
        <v>Вірно</v>
      </c>
      <c r="P35" s="15" t="str">
        <f t="shared" si="38"/>
        <v>Вірно</v>
      </c>
      <c r="Q35" s="15" t="str">
        <f t="shared" si="38"/>
        <v>Вірно</v>
      </c>
      <c r="R35" s="15" t="str">
        <f t="shared" si="38"/>
        <v>Вірно</v>
      </c>
      <c r="S35" s="15" t="str">
        <f t="shared" si="38"/>
        <v>Вірно</v>
      </c>
      <c r="T35" s="15" t="str">
        <f t="shared" si="38"/>
        <v>Вірно</v>
      </c>
      <c r="U35" s="15" t="str">
        <f t="shared" si="38"/>
        <v>Вірно</v>
      </c>
      <c r="V35" s="15" t="str">
        <f t="shared" si="38"/>
        <v>Вірно</v>
      </c>
      <c r="W35" s="15" t="str">
        <f t="shared" si="38"/>
        <v>Вірно</v>
      </c>
      <c r="X35" s="15" t="str">
        <f t="shared" si="38"/>
        <v>Вірно</v>
      </c>
      <c r="Y35" s="15" t="str">
        <f t="shared" si="38"/>
        <v>Вірно</v>
      </c>
      <c r="Z35" s="15" t="str">
        <f t="shared" si="38"/>
        <v>Вірно</v>
      </c>
    </row>
    <row r="36" spans="2:26" hidden="1" x14ac:dyDescent="0.25">
      <c r="B36" s="47"/>
      <c r="C36" s="48"/>
      <c r="D36" s="48"/>
      <c r="E36" s="15" t="str">
        <f>IF(E14&gt;=E16+E17,"Вірно","Помилка")</f>
        <v>Вірно</v>
      </c>
      <c r="F36" s="15" t="str">
        <f t="shared" ref="F36:Z36" si="39">IF(F14&gt;=F16+F17,"Вірно","Помилка")</f>
        <v>Вірно</v>
      </c>
      <c r="G36" s="15" t="str">
        <f t="shared" si="39"/>
        <v>Вірно</v>
      </c>
      <c r="H36" s="15" t="str">
        <f t="shared" si="39"/>
        <v>Вірно</v>
      </c>
      <c r="I36" s="15" t="str">
        <f t="shared" si="39"/>
        <v>Вірно</v>
      </c>
      <c r="J36" s="15" t="str">
        <f t="shared" si="39"/>
        <v>Вірно</v>
      </c>
      <c r="K36" s="15" t="str">
        <f t="shared" si="39"/>
        <v>Вірно</v>
      </c>
      <c r="L36" s="15" t="str">
        <f t="shared" si="39"/>
        <v>Вірно</v>
      </c>
      <c r="M36" s="15" t="str">
        <f t="shared" si="39"/>
        <v>Вірно</v>
      </c>
      <c r="N36" s="15" t="str">
        <f t="shared" si="39"/>
        <v>Вірно</v>
      </c>
      <c r="O36" s="15" t="str">
        <f t="shared" si="39"/>
        <v>Вірно</v>
      </c>
      <c r="P36" s="15" t="str">
        <f t="shared" si="39"/>
        <v>Вірно</v>
      </c>
      <c r="Q36" s="15" t="str">
        <f t="shared" si="39"/>
        <v>Вірно</v>
      </c>
      <c r="R36" s="15" t="str">
        <f t="shared" si="39"/>
        <v>Вірно</v>
      </c>
      <c r="S36" s="15" t="str">
        <f t="shared" si="39"/>
        <v>Вірно</v>
      </c>
      <c r="T36" s="15" t="str">
        <f t="shared" si="39"/>
        <v>Вірно</v>
      </c>
      <c r="U36" s="15" t="str">
        <f t="shared" si="39"/>
        <v>Вірно</v>
      </c>
      <c r="V36" s="15" t="str">
        <f t="shared" si="39"/>
        <v>Вірно</v>
      </c>
      <c r="W36" s="15" t="str">
        <f t="shared" si="39"/>
        <v>Вірно</v>
      </c>
      <c r="X36" s="15" t="str">
        <f t="shared" si="39"/>
        <v>Вірно</v>
      </c>
      <c r="Y36" s="15" t="str">
        <f t="shared" si="39"/>
        <v>Вірно</v>
      </c>
      <c r="Z36" s="15" t="str">
        <f t="shared" si="39"/>
        <v>Вірно</v>
      </c>
    </row>
    <row r="37" spans="2:26" hidden="1" x14ac:dyDescent="0.25">
      <c r="B37" s="47"/>
      <c r="C37" s="48"/>
      <c r="D37" s="48"/>
      <c r="E37" s="15" t="str">
        <f>IF(E18&gt;=E19,"Вірно","Помилка")</f>
        <v>Вірно</v>
      </c>
      <c r="F37" s="15" t="str">
        <f t="shared" ref="F37:Z37" si="40">IF(F18&gt;=F19,"Вірно","Помилка")</f>
        <v>Вірно</v>
      </c>
      <c r="G37" s="15" t="str">
        <f t="shared" si="40"/>
        <v>Вірно</v>
      </c>
      <c r="H37" s="15" t="str">
        <f t="shared" si="40"/>
        <v>Вірно</v>
      </c>
      <c r="I37" s="15" t="str">
        <f t="shared" si="40"/>
        <v>Вірно</v>
      </c>
      <c r="J37" s="15" t="str">
        <f t="shared" si="40"/>
        <v>Вірно</v>
      </c>
      <c r="K37" s="15" t="str">
        <f t="shared" si="40"/>
        <v>Вірно</v>
      </c>
      <c r="L37" s="15" t="str">
        <f t="shared" si="40"/>
        <v>Вірно</v>
      </c>
      <c r="M37" s="15" t="str">
        <f t="shared" si="40"/>
        <v>Вірно</v>
      </c>
      <c r="N37" s="15" t="str">
        <f t="shared" si="40"/>
        <v>Вірно</v>
      </c>
      <c r="O37" s="15" t="str">
        <f t="shared" si="40"/>
        <v>Вірно</v>
      </c>
      <c r="P37" s="15" t="str">
        <f t="shared" si="40"/>
        <v>Вірно</v>
      </c>
      <c r="Q37" s="15" t="str">
        <f t="shared" si="40"/>
        <v>Вірно</v>
      </c>
      <c r="R37" s="15" t="str">
        <f t="shared" si="40"/>
        <v>Вірно</v>
      </c>
      <c r="S37" s="15" t="str">
        <f t="shared" si="40"/>
        <v>Вірно</v>
      </c>
      <c r="T37" s="15" t="str">
        <f t="shared" si="40"/>
        <v>Вірно</v>
      </c>
      <c r="U37" s="15" t="str">
        <f t="shared" si="40"/>
        <v>Вірно</v>
      </c>
      <c r="V37" s="15" t="str">
        <f t="shared" si="40"/>
        <v>Вірно</v>
      </c>
      <c r="W37" s="15" t="str">
        <f t="shared" si="40"/>
        <v>Вірно</v>
      </c>
      <c r="X37" s="15" t="str">
        <f t="shared" si="40"/>
        <v>Вірно</v>
      </c>
      <c r="Y37" s="15" t="str">
        <f t="shared" si="40"/>
        <v>Вірно</v>
      </c>
      <c r="Z37" s="15" t="str">
        <f t="shared" si="40"/>
        <v>Вірно</v>
      </c>
    </row>
    <row r="38" spans="2:26" hidden="1" x14ac:dyDescent="0.25">
      <c r="B38" s="47"/>
      <c r="C38" s="48"/>
      <c r="D38" s="48"/>
      <c r="E38" s="15" t="str">
        <f>IF(E20&gt;=E21,"Вірно","Помилка")</f>
        <v>Вірно</v>
      </c>
      <c r="F38" s="15" t="str">
        <f t="shared" ref="F38:Z38" si="41">IF(F20&gt;=F21,"Вірно","Помилка")</f>
        <v>Вірно</v>
      </c>
      <c r="G38" s="15" t="str">
        <f t="shared" si="41"/>
        <v>Вірно</v>
      </c>
      <c r="H38" s="15" t="str">
        <f t="shared" si="41"/>
        <v>Вірно</v>
      </c>
      <c r="I38" s="15" t="str">
        <f t="shared" si="41"/>
        <v>Вірно</v>
      </c>
      <c r="J38" s="15" t="str">
        <f t="shared" si="41"/>
        <v>Вірно</v>
      </c>
      <c r="K38" s="15" t="str">
        <f t="shared" si="41"/>
        <v>Вірно</v>
      </c>
      <c r="L38" s="15" t="str">
        <f t="shared" si="41"/>
        <v>Вірно</v>
      </c>
      <c r="M38" s="15" t="str">
        <f t="shared" si="41"/>
        <v>Вірно</v>
      </c>
      <c r="N38" s="15" t="str">
        <f t="shared" si="41"/>
        <v>Вірно</v>
      </c>
      <c r="O38" s="15" t="str">
        <f t="shared" si="41"/>
        <v>Вірно</v>
      </c>
      <c r="P38" s="15" t="str">
        <f t="shared" si="41"/>
        <v>Вірно</v>
      </c>
      <c r="Q38" s="15" t="str">
        <f t="shared" si="41"/>
        <v>Вірно</v>
      </c>
      <c r="R38" s="15" t="str">
        <f t="shared" si="41"/>
        <v>Вірно</v>
      </c>
      <c r="S38" s="15" t="str">
        <f t="shared" si="41"/>
        <v>Вірно</v>
      </c>
      <c r="T38" s="15" t="str">
        <f t="shared" si="41"/>
        <v>Вірно</v>
      </c>
      <c r="U38" s="15" t="str">
        <f t="shared" si="41"/>
        <v>Вірно</v>
      </c>
      <c r="V38" s="15" t="str">
        <f t="shared" si="41"/>
        <v>Вірно</v>
      </c>
      <c r="W38" s="15" t="str">
        <f t="shared" si="41"/>
        <v>Вірно</v>
      </c>
      <c r="X38" s="15" t="str">
        <f t="shared" si="41"/>
        <v>Вірно</v>
      </c>
      <c r="Y38" s="15" t="str">
        <f t="shared" si="41"/>
        <v>Вірно</v>
      </c>
      <c r="Z38" s="15" t="str">
        <f t="shared" si="41"/>
        <v>Вірно</v>
      </c>
    </row>
    <row r="39" spans="2:26" hidden="1" x14ac:dyDescent="0.25">
      <c r="B39" s="47"/>
      <c r="C39" s="48"/>
      <c r="D39" s="48"/>
      <c r="E39" s="15" t="str">
        <f>IF(E22&gt;=E23,"Вірно","Помилка")</f>
        <v>Вірно</v>
      </c>
      <c r="F39" s="15" t="str">
        <f t="shared" ref="F39:Z39" si="42">IF(F22&gt;=F23,"Вірно","Помилка")</f>
        <v>Вірно</v>
      </c>
      <c r="G39" s="15" t="str">
        <f t="shared" si="42"/>
        <v>Вірно</v>
      </c>
      <c r="H39" s="15" t="str">
        <f t="shared" si="42"/>
        <v>Вірно</v>
      </c>
      <c r="I39" s="15" t="str">
        <f t="shared" si="42"/>
        <v>Вірно</v>
      </c>
      <c r="J39" s="15" t="str">
        <f t="shared" si="42"/>
        <v>Вірно</v>
      </c>
      <c r="K39" s="15" t="str">
        <f t="shared" si="42"/>
        <v>Вірно</v>
      </c>
      <c r="L39" s="15" t="str">
        <f t="shared" si="42"/>
        <v>Вірно</v>
      </c>
      <c r="M39" s="15" t="str">
        <f t="shared" si="42"/>
        <v>Вірно</v>
      </c>
      <c r="N39" s="15" t="str">
        <f t="shared" si="42"/>
        <v>Вірно</v>
      </c>
      <c r="O39" s="15" t="str">
        <f t="shared" si="42"/>
        <v>Вірно</v>
      </c>
      <c r="P39" s="15" t="str">
        <f t="shared" si="42"/>
        <v>Вірно</v>
      </c>
      <c r="Q39" s="15" t="str">
        <f t="shared" si="42"/>
        <v>Вірно</v>
      </c>
      <c r="R39" s="15" t="str">
        <f t="shared" si="42"/>
        <v>Вірно</v>
      </c>
      <c r="S39" s="15" t="str">
        <f t="shared" si="42"/>
        <v>Вірно</v>
      </c>
      <c r="T39" s="15" t="str">
        <f t="shared" si="42"/>
        <v>Вірно</v>
      </c>
      <c r="U39" s="15" t="str">
        <f t="shared" si="42"/>
        <v>Вірно</v>
      </c>
      <c r="V39" s="15" t="str">
        <f t="shared" si="42"/>
        <v>Вірно</v>
      </c>
      <c r="W39" s="15" t="str">
        <f t="shared" si="42"/>
        <v>Вірно</v>
      </c>
      <c r="X39" s="15" t="str">
        <f t="shared" si="42"/>
        <v>Вірно</v>
      </c>
      <c r="Y39" s="15" t="str">
        <f t="shared" si="42"/>
        <v>Вірно</v>
      </c>
      <c r="Z39" s="15" t="str">
        <f t="shared" si="42"/>
        <v>Вірно</v>
      </c>
    </row>
    <row r="40" spans="2:26" hidden="1" x14ac:dyDescent="0.25">
      <c r="B40" s="47"/>
      <c r="C40" s="49"/>
      <c r="D40" s="48"/>
      <c r="E40" s="15" t="str">
        <f>IF(E24&gt;=E25,"Вірно","Помилка")</f>
        <v>Вірно</v>
      </c>
      <c r="F40" s="15" t="str">
        <f t="shared" ref="F40:Z40" si="43">IF(F24&gt;=F25,"Вірно","Помилка")</f>
        <v>Вірно</v>
      </c>
      <c r="G40" s="15" t="str">
        <f t="shared" si="43"/>
        <v>Вірно</v>
      </c>
      <c r="H40" s="15" t="str">
        <f t="shared" si="43"/>
        <v>Вірно</v>
      </c>
      <c r="I40" s="15" t="str">
        <f t="shared" si="43"/>
        <v>Вірно</v>
      </c>
      <c r="J40" s="15" t="str">
        <f t="shared" si="43"/>
        <v>Вірно</v>
      </c>
      <c r="K40" s="15" t="str">
        <f t="shared" si="43"/>
        <v>Вірно</v>
      </c>
      <c r="L40" s="15" t="str">
        <f t="shared" si="43"/>
        <v>Вірно</v>
      </c>
      <c r="M40" s="15" t="str">
        <f t="shared" si="43"/>
        <v>Вірно</v>
      </c>
      <c r="N40" s="15" t="str">
        <f t="shared" si="43"/>
        <v>Вірно</v>
      </c>
      <c r="O40" s="15" t="str">
        <f t="shared" si="43"/>
        <v>Вірно</v>
      </c>
      <c r="P40" s="15" t="str">
        <f t="shared" si="43"/>
        <v>Вірно</v>
      </c>
      <c r="Q40" s="15" t="str">
        <f t="shared" si="43"/>
        <v>Вірно</v>
      </c>
      <c r="R40" s="15" t="str">
        <f t="shared" si="43"/>
        <v>Вірно</v>
      </c>
      <c r="S40" s="15" t="str">
        <f t="shared" si="43"/>
        <v>Вірно</v>
      </c>
      <c r="T40" s="15" t="str">
        <f t="shared" si="43"/>
        <v>Вірно</v>
      </c>
      <c r="U40" s="15" t="str">
        <f t="shared" si="43"/>
        <v>Вірно</v>
      </c>
      <c r="V40" s="15" t="str">
        <f t="shared" si="43"/>
        <v>Вірно</v>
      </c>
      <c r="W40" s="15" t="str">
        <f t="shared" si="43"/>
        <v>Вірно</v>
      </c>
      <c r="X40" s="15" t="str">
        <f t="shared" si="43"/>
        <v>Вірно</v>
      </c>
      <c r="Y40" s="15" t="str">
        <f t="shared" si="43"/>
        <v>Вірно</v>
      </c>
      <c r="Z40" s="15" t="str">
        <f t="shared" si="43"/>
        <v>Вірно</v>
      </c>
    </row>
    <row r="41" spans="2:26" hidden="1" x14ac:dyDescent="0.25">
      <c r="B41" s="47"/>
      <c r="C41" s="48"/>
      <c r="D41" s="48"/>
      <c r="E41" s="15" t="str">
        <f>IF(E26&gt;=E28+E29,"Вірно","Помилка")</f>
        <v>Вірно</v>
      </c>
      <c r="F41" s="15" t="str">
        <f t="shared" ref="F41:Z41" si="44">IF(F26&gt;=F28+F29,"Вірно","Помилка")</f>
        <v>Вірно</v>
      </c>
      <c r="G41" s="15" t="str">
        <f t="shared" si="44"/>
        <v>Вірно</v>
      </c>
      <c r="H41" s="15" t="str">
        <f t="shared" si="44"/>
        <v>Вірно</v>
      </c>
      <c r="I41" s="15" t="str">
        <f t="shared" si="44"/>
        <v>Вірно</v>
      </c>
      <c r="J41" s="15" t="str">
        <f t="shared" si="44"/>
        <v>Вірно</v>
      </c>
      <c r="K41" s="15" t="str">
        <f t="shared" si="44"/>
        <v>Вірно</v>
      </c>
      <c r="L41" s="15" t="str">
        <f t="shared" si="44"/>
        <v>Вірно</v>
      </c>
      <c r="M41" s="15" t="str">
        <f t="shared" si="44"/>
        <v>Вірно</v>
      </c>
      <c r="N41" s="15" t="str">
        <f t="shared" si="44"/>
        <v>Вірно</v>
      </c>
      <c r="O41" s="15" t="str">
        <f t="shared" si="44"/>
        <v>Вірно</v>
      </c>
      <c r="P41" s="15" t="str">
        <f t="shared" si="44"/>
        <v>Вірно</v>
      </c>
      <c r="Q41" s="15" t="str">
        <f t="shared" si="44"/>
        <v>Вірно</v>
      </c>
      <c r="R41" s="15" t="str">
        <f t="shared" si="44"/>
        <v>Вірно</v>
      </c>
      <c r="S41" s="15" t="str">
        <f t="shared" si="44"/>
        <v>Вірно</v>
      </c>
      <c r="T41" s="15" t="str">
        <f t="shared" si="44"/>
        <v>Вірно</v>
      </c>
      <c r="U41" s="15" t="str">
        <f t="shared" si="44"/>
        <v>Вірно</v>
      </c>
      <c r="V41" s="15" t="str">
        <f t="shared" si="44"/>
        <v>Вірно</v>
      </c>
      <c r="W41" s="15" t="str">
        <f t="shared" si="44"/>
        <v>Вірно</v>
      </c>
      <c r="X41" s="15" t="str">
        <f t="shared" si="44"/>
        <v>Вірно</v>
      </c>
      <c r="Y41" s="15" t="str">
        <f t="shared" si="44"/>
        <v>Вірно</v>
      </c>
      <c r="Z41" s="15" t="str">
        <f t="shared" si="44"/>
        <v>Вірно</v>
      </c>
    </row>
    <row r="42" spans="2:26" hidden="1" x14ac:dyDescent="0.25">
      <c r="B42" s="47"/>
      <c r="C42" s="48"/>
      <c r="D42" s="48"/>
      <c r="E42" s="15" t="str">
        <f>IF(E30&gt;=E31,"Вірно","Помилка")</f>
        <v>Вірно</v>
      </c>
      <c r="F42" s="15" t="str">
        <f t="shared" ref="F42:Z42" si="45">IF(F30&gt;=F31,"Вірно","Помилка")</f>
        <v>Вірно</v>
      </c>
      <c r="G42" s="15" t="str">
        <f t="shared" si="45"/>
        <v>Вірно</v>
      </c>
      <c r="H42" s="15" t="str">
        <f t="shared" si="45"/>
        <v>Вірно</v>
      </c>
      <c r="I42" s="15" t="str">
        <f t="shared" si="45"/>
        <v>Вірно</v>
      </c>
      <c r="J42" s="15" t="str">
        <f t="shared" si="45"/>
        <v>Вірно</v>
      </c>
      <c r="K42" s="15" t="str">
        <f t="shared" si="45"/>
        <v>Вірно</v>
      </c>
      <c r="L42" s="15" t="str">
        <f t="shared" si="45"/>
        <v>Вірно</v>
      </c>
      <c r="M42" s="15" t="str">
        <f t="shared" si="45"/>
        <v>Вірно</v>
      </c>
      <c r="N42" s="15" t="str">
        <f t="shared" si="45"/>
        <v>Вірно</v>
      </c>
      <c r="O42" s="15" t="str">
        <f t="shared" si="45"/>
        <v>Вірно</v>
      </c>
      <c r="P42" s="15" t="str">
        <f t="shared" si="45"/>
        <v>Вірно</v>
      </c>
      <c r="Q42" s="15" t="str">
        <f t="shared" si="45"/>
        <v>Вірно</v>
      </c>
      <c r="R42" s="15" t="str">
        <f t="shared" si="45"/>
        <v>Вірно</v>
      </c>
      <c r="S42" s="15" t="str">
        <f t="shared" si="45"/>
        <v>Вірно</v>
      </c>
      <c r="T42" s="15" t="str">
        <f t="shared" si="45"/>
        <v>Вірно</v>
      </c>
      <c r="U42" s="15" t="str">
        <f t="shared" si="45"/>
        <v>Вірно</v>
      </c>
      <c r="V42" s="15" t="str">
        <f t="shared" si="45"/>
        <v>Вірно</v>
      </c>
      <c r="W42" s="15" t="str">
        <f t="shared" si="45"/>
        <v>Вірно</v>
      </c>
      <c r="X42" s="15" t="str">
        <f t="shared" si="45"/>
        <v>Вірно</v>
      </c>
      <c r="Y42" s="15" t="str">
        <f t="shared" si="45"/>
        <v>Вірно</v>
      </c>
      <c r="Z42" s="15" t="str">
        <f t="shared" si="45"/>
        <v>Вірно</v>
      </c>
    </row>
    <row r="43" spans="2:26" x14ac:dyDescent="0.25">
      <c r="B43" s="47"/>
      <c r="C43" s="48"/>
      <c r="D43" s="48"/>
    </row>
    <row r="44" spans="2:26" x14ac:dyDescent="0.25">
      <c r="B44" s="47"/>
      <c r="C44" s="48"/>
      <c r="D44" s="48"/>
    </row>
    <row r="45" spans="2:26" x14ac:dyDescent="0.25">
      <c r="B45" s="47"/>
      <c r="C45" s="49"/>
      <c r="D45" s="48"/>
    </row>
    <row r="46" spans="2:26" x14ac:dyDescent="0.25">
      <c r="B46" s="47"/>
      <c r="C46" s="49"/>
      <c r="D46" s="48"/>
    </row>
    <row r="47" spans="2:26" x14ac:dyDescent="0.25">
      <c r="B47" s="47"/>
      <c r="C47" s="49"/>
      <c r="D47" s="48"/>
    </row>
    <row r="48" spans="2:26" x14ac:dyDescent="0.25">
      <c r="B48" s="47"/>
      <c r="C48" s="50"/>
      <c r="D48" s="48"/>
    </row>
    <row r="49" spans="2:4" x14ac:dyDescent="0.25">
      <c r="B49" s="47"/>
      <c r="C49" s="48"/>
      <c r="D49" s="48"/>
    </row>
    <row r="50" spans="2:4" x14ac:dyDescent="0.25">
      <c r="B50" s="47"/>
      <c r="C50" s="49"/>
      <c r="D50" s="48"/>
    </row>
    <row r="51" spans="2:4" x14ac:dyDescent="0.25">
      <c r="B51" s="47"/>
      <c r="C51" s="49"/>
      <c r="D51" s="48"/>
    </row>
    <row r="52" spans="2:4" x14ac:dyDescent="0.25">
      <c r="B52" s="47"/>
      <c r="C52" s="48"/>
      <c r="D52" s="48"/>
    </row>
    <row r="53" spans="2:4" x14ac:dyDescent="0.25">
      <c r="B53" s="47"/>
      <c r="C53" s="48"/>
      <c r="D53" s="48"/>
    </row>
    <row r="54" spans="2:4" x14ac:dyDescent="0.25">
      <c r="B54" s="47"/>
      <c r="C54" s="48"/>
      <c r="D54" s="48"/>
    </row>
    <row r="55" spans="2:4" x14ac:dyDescent="0.25">
      <c r="B55" s="47"/>
      <c r="C55" s="48"/>
      <c r="D55" s="48"/>
    </row>
    <row r="56" spans="2:4" x14ac:dyDescent="0.25">
      <c r="B56" s="47"/>
      <c r="C56" s="48"/>
      <c r="D56" s="48"/>
    </row>
    <row r="57" spans="2:4" x14ac:dyDescent="0.25">
      <c r="B57" s="47"/>
      <c r="C57" s="48"/>
      <c r="D57" s="48"/>
    </row>
    <row r="58" spans="2:4" x14ac:dyDescent="0.25">
      <c r="B58" s="47"/>
      <c r="C58" s="48"/>
      <c r="D58" s="48"/>
    </row>
    <row r="59" spans="2:4" x14ac:dyDescent="0.25">
      <c r="B59" s="47"/>
      <c r="C59" s="48"/>
      <c r="D59" s="48"/>
    </row>
    <row r="60" spans="2:4" x14ac:dyDescent="0.25">
      <c r="B60" s="47"/>
      <c r="C60" s="48"/>
      <c r="D60" s="48"/>
    </row>
    <row r="61" spans="2:4" x14ac:dyDescent="0.25">
      <c r="B61" s="47"/>
      <c r="C61" s="48"/>
      <c r="D61" s="48"/>
    </row>
    <row r="62" spans="2:4" x14ac:dyDescent="0.25">
      <c r="B62" s="47"/>
      <c r="C62" s="48"/>
      <c r="D62" s="48"/>
    </row>
    <row r="63" spans="2:4" x14ac:dyDescent="0.25">
      <c r="B63" s="47"/>
      <c r="C63" s="49"/>
      <c r="D63" s="48"/>
    </row>
    <row r="64" spans="2:4" x14ac:dyDescent="0.25">
      <c r="B64" s="47"/>
      <c r="C64" s="48"/>
      <c r="D64" s="48"/>
    </row>
    <row r="65" spans="2:4" x14ac:dyDescent="0.25">
      <c r="B65" s="47"/>
      <c r="C65" s="49"/>
      <c r="D65" s="48"/>
    </row>
    <row r="66" spans="2:4" x14ac:dyDescent="0.25">
      <c r="B66" s="47"/>
      <c r="C66" s="48"/>
      <c r="D66" s="48"/>
    </row>
    <row r="67" spans="2:4" x14ac:dyDescent="0.25">
      <c r="B67" s="47"/>
      <c r="C67" s="48"/>
      <c r="D67" s="48"/>
    </row>
    <row r="68" spans="2:4" x14ac:dyDescent="0.25">
      <c r="B68" s="47"/>
      <c r="C68" s="49"/>
      <c r="D68" s="48"/>
    </row>
    <row r="69" spans="2:4" x14ac:dyDescent="0.25">
      <c r="B69" s="47"/>
      <c r="C69" s="49"/>
      <c r="D69" s="48"/>
    </row>
    <row r="70" spans="2:4" x14ac:dyDescent="0.25">
      <c r="B70" s="47"/>
      <c r="C70" s="48"/>
      <c r="D70" s="48"/>
    </row>
    <row r="71" spans="2:4" x14ac:dyDescent="0.25">
      <c r="B71" s="47"/>
      <c r="C71" s="48"/>
      <c r="D71" s="48"/>
    </row>
    <row r="72" spans="2:4" x14ac:dyDescent="0.25">
      <c r="B72" s="47"/>
      <c r="C72" s="48"/>
      <c r="D72" s="48"/>
    </row>
    <row r="73" spans="2:4" x14ac:dyDescent="0.25">
      <c r="B73" s="47"/>
      <c r="C73" s="48"/>
      <c r="D73" s="48"/>
    </row>
    <row r="74" spans="2:4" x14ac:dyDescent="0.25">
      <c r="B74" s="47"/>
      <c r="C74" s="49"/>
      <c r="D74" s="48"/>
    </row>
    <row r="75" spans="2:4" x14ac:dyDescent="0.25">
      <c r="B75" s="47"/>
      <c r="C75" s="48"/>
      <c r="D75" s="48"/>
    </row>
    <row r="76" spans="2:4" x14ac:dyDescent="0.25">
      <c r="B76" s="47"/>
      <c r="C76" s="48"/>
      <c r="D76" s="48"/>
    </row>
    <row r="77" spans="2:4" x14ac:dyDescent="0.25">
      <c r="B77" s="47"/>
      <c r="C77" s="48"/>
      <c r="D77" s="48"/>
    </row>
    <row r="78" spans="2:4" x14ac:dyDescent="0.25">
      <c r="B78" s="47"/>
      <c r="C78" s="48"/>
      <c r="D78" s="48"/>
    </row>
    <row r="79" spans="2:4" x14ac:dyDescent="0.25">
      <c r="B79" s="47"/>
      <c r="C79" s="49"/>
      <c r="D79" s="48"/>
    </row>
    <row r="80" spans="2:4" x14ac:dyDescent="0.25">
      <c r="B80" s="47"/>
      <c r="C80" s="49"/>
      <c r="D80" s="48"/>
    </row>
    <row r="81" spans="2:4" x14ac:dyDescent="0.25">
      <c r="B81" s="47"/>
      <c r="C81" s="49"/>
      <c r="D81" s="48"/>
    </row>
    <row r="82" spans="2:4" x14ac:dyDescent="0.25">
      <c r="B82" s="47"/>
      <c r="C82" s="50"/>
      <c r="D82" s="48"/>
    </row>
    <row r="83" spans="2:4" x14ac:dyDescent="0.25">
      <c r="B83" s="47"/>
      <c r="C83" s="50"/>
      <c r="D83" s="48"/>
    </row>
    <row r="84" spans="2:4" x14ac:dyDescent="0.25">
      <c r="B84" s="47"/>
      <c r="C84" s="48"/>
      <c r="D84" s="48"/>
    </row>
    <row r="85" spans="2:4" x14ac:dyDescent="0.25">
      <c r="B85" s="47"/>
      <c r="C85" s="49"/>
      <c r="D85" s="48"/>
    </row>
    <row r="86" spans="2:4" x14ac:dyDescent="0.25">
      <c r="B86" s="47"/>
      <c r="C86" s="49"/>
      <c r="D86" s="48"/>
    </row>
    <row r="87" spans="2:4" x14ac:dyDescent="0.25">
      <c r="B87" s="47"/>
      <c r="C87" s="48"/>
      <c r="D87" s="48"/>
    </row>
    <row r="88" spans="2:4" x14ac:dyDescent="0.25">
      <c r="B88" s="47"/>
      <c r="C88" s="48"/>
      <c r="D88" s="48"/>
    </row>
    <row r="89" spans="2:4" x14ac:dyDescent="0.25">
      <c r="B89" s="47"/>
      <c r="C89" s="48"/>
      <c r="D89" s="48"/>
    </row>
    <row r="90" spans="2:4" x14ac:dyDescent="0.25">
      <c r="B90" s="47"/>
      <c r="C90" s="48"/>
      <c r="D90" s="48"/>
    </row>
    <row r="91" spans="2:4" x14ac:dyDescent="0.25">
      <c r="B91" s="47"/>
      <c r="C91" s="48"/>
      <c r="D91" s="48"/>
    </row>
    <row r="92" spans="2:4" x14ac:dyDescent="0.25">
      <c r="B92" s="47"/>
      <c r="C92" s="48"/>
      <c r="D92" s="48"/>
    </row>
    <row r="93" spans="2:4" x14ac:dyDescent="0.25">
      <c r="B93" s="47"/>
      <c r="C93" s="48"/>
      <c r="D93" s="48"/>
    </row>
    <row r="94" spans="2:4" x14ac:dyDescent="0.25">
      <c r="B94" s="47"/>
      <c r="C94" s="48"/>
      <c r="D94" s="48"/>
    </row>
    <row r="95" spans="2:4" x14ac:dyDescent="0.25">
      <c r="B95" s="47"/>
      <c r="C95" s="48"/>
      <c r="D95" s="48"/>
    </row>
    <row r="96" spans="2:4" x14ac:dyDescent="0.25">
      <c r="B96" s="47"/>
      <c r="C96" s="48"/>
      <c r="D96" s="48"/>
    </row>
    <row r="97" spans="2:4" x14ac:dyDescent="0.25">
      <c r="B97" s="47"/>
      <c r="C97" s="48"/>
      <c r="D97" s="48"/>
    </row>
    <row r="98" spans="2:4" x14ac:dyDescent="0.25">
      <c r="B98" s="47"/>
      <c r="C98" s="48"/>
      <c r="D98" s="48"/>
    </row>
    <row r="99" spans="2:4" x14ac:dyDescent="0.25">
      <c r="B99" s="47"/>
      <c r="C99" s="49"/>
      <c r="D99" s="48"/>
    </row>
    <row r="100" spans="2:4" x14ac:dyDescent="0.25">
      <c r="B100" s="47"/>
      <c r="C100" s="48"/>
      <c r="D100" s="48"/>
    </row>
    <row r="101" spans="2:4" x14ac:dyDescent="0.25">
      <c r="B101" s="47"/>
      <c r="C101" s="49"/>
      <c r="D101" s="48"/>
    </row>
    <row r="102" spans="2:4" x14ac:dyDescent="0.25">
      <c r="B102" s="47"/>
      <c r="C102" s="48"/>
      <c r="D102" s="48"/>
    </row>
    <row r="103" spans="2:4" x14ac:dyDescent="0.25">
      <c r="B103" s="47"/>
      <c r="C103" s="48"/>
      <c r="D103" s="48"/>
    </row>
    <row r="104" spans="2:4" x14ac:dyDescent="0.25">
      <c r="B104" s="47"/>
      <c r="C104" s="49"/>
      <c r="D104" s="48"/>
    </row>
    <row r="105" spans="2:4" x14ac:dyDescent="0.25">
      <c r="B105" s="47"/>
      <c r="C105" s="49"/>
      <c r="D105" s="48"/>
    </row>
    <row r="106" spans="2:4" x14ac:dyDescent="0.25">
      <c r="B106" s="47"/>
      <c r="C106" s="48"/>
      <c r="D106" s="48"/>
    </row>
    <row r="107" spans="2:4" x14ac:dyDescent="0.25">
      <c r="B107" s="47"/>
      <c r="C107" s="48"/>
      <c r="D107" s="48"/>
    </row>
    <row r="108" spans="2:4" x14ac:dyDescent="0.25">
      <c r="B108" s="47"/>
      <c r="C108" s="48"/>
      <c r="D108" s="48"/>
    </row>
    <row r="109" spans="2:4" x14ac:dyDescent="0.25">
      <c r="B109" s="47"/>
      <c r="C109" s="48"/>
      <c r="D109" s="48"/>
    </row>
    <row r="110" spans="2:4" x14ac:dyDescent="0.25">
      <c r="B110" s="47"/>
      <c r="C110" s="49"/>
      <c r="D110" s="48"/>
    </row>
    <row r="111" spans="2:4" x14ac:dyDescent="0.25">
      <c r="B111" s="47"/>
      <c r="C111" s="48"/>
      <c r="D111" s="48"/>
    </row>
    <row r="112" spans="2:4" x14ac:dyDescent="0.25">
      <c r="B112" s="47"/>
      <c r="C112" s="48"/>
      <c r="D112" s="48"/>
    </row>
    <row r="113" spans="2:4" x14ac:dyDescent="0.25">
      <c r="B113" s="47"/>
      <c r="C113" s="48"/>
      <c r="D113" s="48"/>
    </row>
    <row r="114" spans="2:4" x14ac:dyDescent="0.25">
      <c r="B114" s="47"/>
      <c r="C114" s="48"/>
      <c r="D114" s="48"/>
    </row>
    <row r="115" spans="2:4" x14ac:dyDescent="0.25">
      <c r="B115" s="47"/>
      <c r="C115" s="49"/>
      <c r="D115" s="48"/>
    </row>
    <row r="116" spans="2:4" x14ac:dyDescent="0.25">
      <c r="B116" s="47"/>
      <c r="C116" s="49"/>
      <c r="D116" s="48"/>
    </row>
    <row r="117" spans="2:4" x14ac:dyDescent="0.25">
      <c r="B117" s="47"/>
      <c r="C117" s="50"/>
      <c r="D117" s="48"/>
    </row>
    <row r="118" spans="2:4" x14ac:dyDescent="0.25">
      <c r="B118" s="47"/>
      <c r="C118" s="48"/>
      <c r="D118" s="48"/>
    </row>
    <row r="119" spans="2:4" x14ac:dyDescent="0.25">
      <c r="B119" s="47"/>
      <c r="C119" s="49"/>
      <c r="D119" s="48"/>
    </row>
    <row r="120" spans="2:4" x14ac:dyDescent="0.25">
      <c r="B120" s="47"/>
      <c r="C120" s="49"/>
      <c r="D120" s="48"/>
    </row>
    <row r="121" spans="2:4" x14ac:dyDescent="0.25">
      <c r="B121" s="47"/>
      <c r="C121" s="48"/>
      <c r="D121" s="48"/>
    </row>
    <row r="122" spans="2:4" x14ac:dyDescent="0.25">
      <c r="B122" s="47"/>
      <c r="C122" s="48"/>
      <c r="D122" s="48"/>
    </row>
    <row r="123" spans="2:4" x14ac:dyDescent="0.25">
      <c r="B123" s="47"/>
      <c r="C123" s="48"/>
      <c r="D123" s="48"/>
    </row>
    <row r="124" spans="2:4" x14ac:dyDescent="0.25">
      <c r="B124" s="47"/>
      <c r="C124" s="48"/>
      <c r="D124" s="48"/>
    </row>
    <row r="125" spans="2:4" x14ac:dyDescent="0.25">
      <c r="B125" s="47"/>
      <c r="C125" s="48"/>
      <c r="D125" s="48"/>
    </row>
    <row r="126" spans="2:4" x14ac:dyDescent="0.25">
      <c r="B126" s="47"/>
      <c r="C126" s="48"/>
      <c r="D126" s="48"/>
    </row>
    <row r="127" spans="2:4" x14ac:dyDescent="0.25">
      <c r="B127" s="47"/>
      <c r="C127" s="48"/>
      <c r="D127" s="48"/>
    </row>
    <row r="128" spans="2:4" x14ac:dyDescent="0.25">
      <c r="B128" s="47"/>
      <c r="C128" s="48"/>
      <c r="D128" s="48"/>
    </row>
    <row r="129" spans="2:4" x14ac:dyDescent="0.25">
      <c r="B129" s="47"/>
      <c r="C129" s="48"/>
      <c r="D129" s="48"/>
    </row>
    <row r="130" spans="2:4" x14ac:dyDescent="0.25">
      <c r="B130" s="47"/>
      <c r="C130" s="48"/>
      <c r="D130" s="48"/>
    </row>
    <row r="131" spans="2:4" x14ac:dyDescent="0.25">
      <c r="B131" s="47"/>
      <c r="C131" s="48"/>
      <c r="D131" s="48"/>
    </row>
    <row r="132" spans="2:4" x14ac:dyDescent="0.25">
      <c r="B132" s="47"/>
      <c r="C132" s="49"/>
      <c r="D132" s="48"/>
    </row>
    <row r="133" spans="2:4" x14ac:dyDescent="0.25">
      <c r="B133" s="47"/>
      <c r="C133" s="48"/>
      <c r="D133" s="48"/>
    </row>
    <row r="134" spans="2:4" x14ac:dyDescent="0.25">
      <c r="B134" s="47"/>
      <c r="C134" s="49"/>
      <c r="D134" s="48"/>
    </row>
    <row r="135" spans="2:4" x14ac:dyDescent="0.25">
      <c r="B135" s="47"/>
      <c r="C135" s="48"/>
      <c r="D135" s="48"/>
    </row>
    <row r="136" spans="2:4" x14ac:dyDescent="0.25">
      <c r="B136" s="47"/>
      <c r="C136" s="48"/>
      <c r="D136" s="48"/>
    </row>
    <row r="137" spans="2:4" x14ac:dyDescent="0.25">
      <c r="B137" s="47"/>
      <c r="C137" s="49"/>
      <c r="D137" s="48"/>
    </row>
    <row r="138" spans="2:4" x14ac:dyDescent="0.25">
      <c r="B138" s="47"/>
      <c r="C138" s="49"/>
      <c r="D138" s="48"/>
    </row>
    <row r="139" spans="2:4" x14ac:dyDescent="0.25">
      <c r="B139" s="47"/>
      <c r="C139" s="48"/>
      <c r="D139" s="48"/>
    </row>
    <row r="140" spans="2:4" x14ac:dyDescent="0.25">
      <c r="B140" s="47"/>
      <c r="C140" s="48"/>
      <c r="D140" s="48"/>
    </row>
    <row r="141" spans="2:4" x14ac:dyDescent="0.25">
      <c r="B141" s="47"/>
      <c r="C141" s="48"/>
      <c r="D141" s="48"/>
    </row>
    <row r="142" spans="2:4" x14ac:dyDescent="0.25">
      <c r="B142" s="47"/>
      <c r="C142" s="48"/>
      <c r="D142" s="48"/>
    </row>
    <row r="143" spans="2:4" x14ac:dyDescent="0.25">
      <c r="B143" s="47"/>
      <c r="C143" s="49"/>
      <c r="D143" s="48"/>
    </row>
    <row r="144" spans="2:4" x14ac:dyDescent="0.25">
      <c r="B144" s="47"/>
      <c r="C144" s="48"/>
      <c r="D144" s="48"/>
    </row>
    <row r="145" spans="2:4" x14ac:dyDescent="0.25">
      <c r="B145" s="47"/>
      <c r="C145" s="48"/>
      <c r="D145" s="48"/>
    </row>
    <row r="146" spans="2:4" x14ac:dyDescent="0.25">
      <c r="B146" s="47"/>
      <c r="C146" s="48"/>
      <c r="D146" s="48"/>
    </row>
    <row r="147" spans="2:4" x14ac:dyDescent="0.25">
      <c r="B147" s="47"/>
      <c r="C147" s="48"/>
      <c r="D147" s="48"/>
    </row>
    <row r="148" spans="2:4" x14ac:dyDescent="0.25">
      <c r="B148" s="47"/>
      <c r="C148" s="49"/>
      <c r="D148" s="48"/>
    </row>
    <row r="149" spans="2:4" x14ac:dyDescent="0.25">
      <c r="B149" s="47"/>
      <c r="C149" s="49"/>
      <c r="D149" s="48"/>
    </row>
    <row r="150" spans="2:4" x14ac:dyDescent="0.25">
      <c r="B150" s="51"/>
      <c r="C150" s="52"/>
      <c r="D150" s="52"/>
    </row>
    <row r="151" spans="2:4" x14ac:dyDescent="0.25">
      <c r="B151" s="51"/>
      <c r="C151" s="52"/>
      <c r="D151" s="52"/>
    </row>
    <row r="152" spans="2:4" x14ac:dyDescent="0.25">
      <c r="B152" s="47"/>
      <c r="C152" s="48"/>
      <c r="D152" s="48"/>
    </row>
    <row r="153" spans="2:4" x14ac:dyDescent="0.25">
      <c r="B153" s="47"/>
      <c r="C153" s="50"/>
      <c r="D153" s="48"/>
    </row>
    <row r="154" spans="2:4" x14ac:dyDescent="0.25">
      <c r="B154" s="47"/>
      <c r="C154" s="50"/>
      <c r="D154" s="48"/>
    </row>
    <row r="155" spans="2:4" x14ac:dyDescent="0.25">
      <c r="B155" s="47"/>
      <c r="C155" s="50"/>
      <c r="D155" s="48"/>
    </row>
    <row r="156" spans="2:4" x14ac:dyDescent="0.25">
      <c r="B156" s="47"/>
      <c r="C156" s="50"/>
      <c r="D156" s="48"/>
    </row>
    <row r="157" spans="2:4" x14ac:dyDescent="0.25">
      <c r="B157" s="51"/>
      <c r="C157" s="52"/>
      <c r="D157" s="52"/>
    </row>
    <row r="158" spans="2:4" x14ac:dyDescent="0.25">
      <c r="B158" s="51"/>
      <c r="C158" s="52"/>
      <c r="D158" s="52"/>
    </row>
    <row r="159" spans="2:4" x14ac:dyDescent="0.25">
      <c r="B159" s="47"/>
      <c r="C159" s="48"/>
      <c r="D159" s="48"/>
    </row>
    <row r="160" spans="2:4" x14ac:dyDescent="0.25">
      <c r="B160" s="47"/>
      <c r="C160" s="50"/>
      <c r="D160" s="48"/>
    </row>
    <row r="161" spans="2:4" x14ac:dyDescent="0.25">
      <c r="B161" s="47"/>
      <c r="C161" s="50"/>
      <c r="D161" s="48"/>
    </row>
    <row r="162" spans="2:4" x14ac:dyDescent="0.25">
      <c r="B162" s="47"/>
      <c r="C162" s="50"/>
      <c r="D162" s="48"/>
    </row>
    <row r="163" spans="2:4" x14ac:dyDescent="0.25">
      <c r="B163" s="47"/>
      <c r="C163" s="50"/>
      <c r="D163" s="48"/>
    </row>
    <row r="164" spans="2:4" x14ac:dyDescent="0.25">
      <c r="B164" s="51"/>
      <c r="C164" s="52"/>
      <c r="D164" s="52"/>
    </row>
    <row r="165" spans="2:4" x14ac:dyDescent="0.25">
      <c r="B165" s="47"/>
      <c r="C165" s="48"/>
      <c r="D165" s="48"/>
    </row>
    <row r="166" spans="2:4" x14ac:dyDescent="0.25">
      <c r="B166" s="47"/>
      <c r="C166" s="50"/>
      <c r="D166" s="48"/>
    </row>
    <row r="167" spans="2:4" x14ac:dyDescent="0.25">
      <c r="B167" s="47"/>
      <c r="C167" s="50"/>
      <c r="D167" s="48"/>
    </row>
    <row r="168" spans="2:4" x14ac:dyDescent="0.25">
      <c r="B168" s="47"/>
      <c r="C168" s="50"/>
      <c r="D168" s="48"/>
    </row>
    <row r="169" spans="2:4" x14ac:dyDescent="0.25">
      <c r="B169" s="47"/>
      <c r="C169" s="48"/>
      <c r="D169" s="48"/>
    </row>
    <row r="170" spans="2:4" x14ac:dyDescent="0.25">
      <c r="B170" s="47"/>
      <c r="C170" s="49"/>
      <c r="D170" s="48"/>
    </row>
    <row r="171" spans="2:4" x14ac:dyDescent="0.25">
      <c r="B171" s="47"/>
      <c r="C171" s="49"/>
      <c r="D171" s="48"/>
    </row>
    <row r="172" spans="2:4" x14ac:dyDescent="0.25">
      <c r="B172" s="47"/>
      <c r="C172" s="49"/>
      <c r="D172" s="48"/>
    </row>
    <row r="173" spans="2:4" x14ac:dyDescent="0.25">
      <c r="B173" s="47"/>
      <c r="C173" s="49"/>
      <c r="D173" s="48"/>
    </row>
    <row r="174" spans="2:4" x14ac:dyDescent="0.25">
      <c r="B174" s="51"/>
      <c r="C174" s="52"/>
      <c r="D174" s="52"/>
    </row>
    <row r="175" spans="2:4" x14ac:dyDescent="0.25">
      <c r="B175" s="51"/>
      <c r="C175" s="52"/>
      <c r="D175" s="52"/>
    </row>
    <row r="176" spans="2:4" x14ac:dyDescent="0.25">
      <c r="B176" s="51"/>
      <c r="C176" s="52"/>
      <c r="D176" s="52"/>
    </row>
    <row r="177" spans="2:4" x14ac:dyDescent="0.25">
      <c r="B177" s="47"/>
      <c r="C177" s="50"/>
      <c r="D177" s="48"/>
    </row>
    <row r="178" spans="2:4" x14ac:dyDescent="0.25">
      <c r="B178" s="47"/>
      <c r="C178" s="50"/>
      <c r="D178" s="48"/>
    </row>
    <row r="179" spans="2:4" x14ac:dyDescent="0.25">
      <c r="B179" s="51"/>
      <c r="C179" s="52"/>
      <c r="D179" s="52"/>
    </row>
    <row r="180" spans="2:4" x14ac:dyDescent="0.25">
      <c r="B180" s="47"/>
      <c r="C180" s="50"/>
      <c r="D180" s="48"/>
    </row>
    <row r="181" spans="2:4" x14ac:dyDescent="0.25">
      <c r="B181" s="47"/>
      <c r="C181" s="50"/>
      <c r="D181" s="48"/>
    </row>
    <row r="182" spans="2:4" x14ac:dyDescent="0.25">
      <c r="B182" s="51"/>
      <c r="C182" s="52"/>
      <c r="D182" s="52"/>
    </row>
    <row r="183" spans="2:4" x14ac:dyDescent="0.25">
      <c r="B183" s="47"/>
      <c r="C183" s="48"/>
      <c r="D183" s="48"/>
    </row>
    <row r="184" spans="2:4" x14ac:dyDescent="0.25">
      <c r="B184" s="47"/>
      <c r="C184" s="50"/>
      <c r="D184" s="48"/>
    </row>
    <row r="185" spans="2:4" x14ac:dyDescent="0.25">
      <c r="B185" s="47"/>
      <c r="C185" s="50"/>
      <c r="D185" s="48"/>
    </row>
    <row r="186" spans="2:4" x14ac:dyDescent="0.25">
      <c r="B186" s="51"/>
      <c r="C186" s="52"/>
      <c r="D186" s="52"/>
    </row>
    <row r="187" spans="2:4" x14ac:dyDescent="0.25">
      <c r="B187" s="47"/>
      <c r="C187" s="48"/>
      <c r="D187" s="48"/>
    </row>
    <row r="188" spans="2:4" x14ac:dyDescent="0.25">
      <c r="B188" s="47"/>
      <c r="C188" s="50"/>
      <c r="D188" s="48"/>
    </row>
    <row r="189" spans="2:4" x14ac:dyDescent="0.25">
      <c r="B189" s="47"/>
      <c r="C189" s="50"/>
      <c r="D189" s="48"/>
    </row>
    <row r="190" spans="2:4" x14ac:dyDescent="0.25">
      <c r="B190" s="47"/>
      <c r="C190" s="50"/>
      <c r="D190" s="48"/>
    </row>
    <row r="191" spans="2:4" x14ac:dyDescent="0.25">
      <c r="B191" s="47"/>
      <c r="C191" s="50"/>
      <c r="D191" s="48"/>
    </row>
    <row r="192" spans="2:4" x14ac:dyDescent="0.25">
      <c r="B192" s="47"/>
      <c r="C192" s="48"/>
      <c r="D192" s="48"/>
    </row>
    <row r="193" spans="2:4" x14ac:dyDescent="0.25">
      <c r="B193" s="47"/>
      <c r="C193" s="49"/>
      <c r="D193" s="48"/>
    </row>
    <row r="194" spans="2:4" x14ac:dyDescent="0.25">
      <c r="B194" s="47"/>
      <c r="C194" s="49"/>
      <c r="D194" s="48"/>
    </row>
    <row r="195" spans="2:4" x14ac:dyDescent="0.25">
      <c r="B195" s="47"/>
      <c r="C195" s="49"/>
      <c r="D195" s="48"/>
    </row>
    <row r="196" spans="2:4" x14ac:dyDescent="0.25">
      <c r="B196" s="47"/>
      <c r="C196" s="49"/>
      <c r="D196" s="48"/>
    </row>
    <row r="197" spans="2:4" x14ac:dyDescent="0.25">
      <c r="B197" s="47"/>
      <c r="C197" s="49"/>
      <c r="D197" s="48"/>
    </row>
    <row r="198" spans="2:4" x14ac:dyDescent="0.25">
      <c r="B198" s="47"/>
      <c r="C198" s="49"/>
      <c r="D198" s="48"/>
    </row>
    <row r="199" spans="2:4" x14ac:dyDescent="0.25">
      <c r="B199" s="47"/>
      <c r="C199" s="49"/>
      <c r="D199" s="48"/>
    </row>
    <row r="200" spans="2:4" x14ac:dyDescent="0.25">
      <c r="B200" s="47"/>
      <c r="C200" s="49"/>
      <c r="D200" s="48"/>
    </row>
    <row r="201" spans="2:4" x14ac:dyDescent="0.25">
      <c r="B201" s="51"/>
      <c r="C201" s="52"/>
      <c r="D201" s="52"/>
    </row>
    <row r="202" spans="2:4" x14ac:dyDescent="0.25">
      <c r="B202" s="47"/>
      <c r="C202" s="48"/>
      <c r="D202" s="48"/>
    </row>
    <row r="203" spans="2:4" x14ac:dyDescent="0.25">
      <c r="B203" s="47"/>
      <c r="C203" s="50"/>
      <c r="D203" s="48"/>
    </row>
    <row r="204" spans="2:4" x14ac:dyDescent="0.25">
      <c r="B204" s="47"/>
      <c r="C204" s="50"/>
      <c r="D204" s="48"/>
    </row>
    <row r="205" spans="2:4" x14ac:dyDescent="0.25">
      <c r="B205" s="47"/>
      <c r="C205" s="50"/>
      <c r="D205" s="48"/>
    </row>
    <row r="206" spans="2:4" x14ac:dyDescent="0.25">
      <c r="B206" s="47"/>
      <c r="C206" s="50"/>
      <c r="D206" s="48"/>
    </row>
    <row r="207" spans="2:4" x14ac:dyDescent="0.25">
      <c r="B207" s="47"/>
      <c r="C207" s="50"/>
      <c r="D207" s="48"/>
    </row>
    <row r="208" spans="2:4" x14ac:dyDescent="0.25">
      <c r="B208" s="51"/>
      <c r="C208" s="52"/>
      <c r="D208" s="52"/>
    </row>
  </sheetData>
  <conditionalFormatting sqref="E33:Z42">
    <cfRule type="cellIs" dxfId="72" priority="5" operator="equal">
      <formula>"Помилка"</formula>
    </cfRule>
  </conditionalFormatting>
  <conditionalFormatting sqref="AB9:AM10">
    <cfRule type="cellIs" dxfId="71" priority="4" operator="equal">
      <formula>"Помилка"</formula>
    </cfRule>
  </conditionalFormatting>
  <conditionalFormatting sqref="AB12:AM14">
    <cfRule type="cellIs" dxfId="70" priority="3" operator="equal">
      <formula>"Помилка"</formula>
    </cfRule>
  </conditionalFormatting>
  <conditionalFormatting sqref="AB16:AM26">
    <cfRule type="cellIs" dxfId="69" priority="2" operator="equal">
      <formula>"Помилка"</formula>
    </cfRule>
  </conditionalFormatting>
  <conditionalFormatting sqref="AB28:AM31">
    <cfRule type="cellIs" dxfId="68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R237"/>
  <sheetViews>
    <sheetView topLeftCell="A2" zoomScale="90" zoomScaleNormal="90" workbookViewId="0">
      <pane xSplit="4" ySplit="7" topLeftCell="E9" activePane="bottomRight" state="frozen"/>
      <selection activeCell="A2" sqref="A2"/>
      <selection pane="topRight" activeCell="E2" sqref="E2"/>
      <selection pane="bottomLeft" activeCell="A9" sqref="A9"/>
      <selection pane="bottomRight"/>
    </sheetView>
  </sheetViews>
  <sheetFormatPr defaultRowHeight="15" x14ac:dyDescent="0.25"/>
  <cols>
    <col min="1" max="1" width="0.140625" style="9" customWidth="1"/>
    <col min="2" max="2" width="42.85546875" style="10" customWidth="1"/>
    <col min="3" max="3" width="8.5703125" style="11" customWidth="1"/>
    <col min="4" max="4" width="13.5703125" style="10" customWidth="1"/>
    <col min="5" max="11" width="9.140625" style="13"/>
    <col min="12" max="12" width="11.42578125" style="13" customWidth="1"/>
    <col min="13" max="13" width="9.7109375" style="13" customWidth="1"/>
    <col min="14" max="14" width="10.42578125" style="13" customWidth="1"/>
    <col min="15" max="15" width="10.85546875" style="13" customWidth="1"/>
    <col min="16" max="16" width="10.5703125" style="13" customWidth="1"/>
    <col min="17" max="17" width="10.85546875" style="13" customWidth="1"/>
    <col min="18" max="18" width="8.7109375" style="13" customWidth="1"/>
    <col min="19" max="24" width="9.140625" style="13"/>
    <col min="25" max="25" width="10.42578125" style="13" customWidth="1"/>
    <col min="26" max="26" width="10.85546875" style="13" customWidth="1"/>
    <col min="27" max="28" width="9.140625" style="13"/>
    <col min="29" max="44" width="0" style="13" hidden="1" customWidth="1"/>
    <col min="45" max="16384" width="9.140625" style="13"/>
  </cols>
  <sheetData>
    <row r="1" spans="1:44" s="16" customFormat="1" ht="13.5" hidden="1" customHeight="1" x14ac:dyDescent="0.25">
      <c r="A1" s="9" t="s">
        <v>1161</v>
      </c>
      <c r="B1" s="9" t="s">
        <v>621</v>
      </c>
      <c r="C1" s="9" t="s">
        <v>945</v>
      </c>
      <c r="D1" s="9" t="s">
        <v>946</v>
      </c>
      <c r="E1" s="9" t="s">
        <v>944</v>
      </c>
      <c r="F1" s="9" t="s">
        <v>929</v>
      </c>
      <c r="G1" s="9" t="s">
        <v>930</v>
      </c>
      <c r="H1" s="9" t="s">
        <v>1062</v>
      </c>
      <c r="I1" s="9" t="s">
        <v>931</v>
      </c>
      <c r="J1" s="9" t="s">
        <v>932</v>
      </c>
      <c r="K1" s="9" t="s">
        <v>933</v>
      </c>
      <c r="L1" s="9" t="s">
        <v>1065</v>
      </c>
      <c r="M1" s="9" t="s">
        <v>939</v>
      </c>
      <c r="N1" s="9" t="s">
        <v>940</v>
      </c>
      <c r="O1" s="9" t="s">
        <v>1064</v>
      </c>
      <c r="P1" s="9" t="s">
        <v>941</v>
      </c>
      <c r="Q1" s="9" t="s">
        <v>1063</v>
      </c>
      <c r="R1" s="9" t="s">
        <v>942</v>
      </c>
      <c r="S1" s="9" t="s">
        <v>924</v>
      </c>
      <c r="T1" s="9" t="s">
        <v>925</v>
      </c>
      <c r="U1" s="9" t="s">
        <v>1066</v>
      </c>
      <c r="V1" s="9" t="s">
        <v>926</v>
      </c>
      <c r="W1" s="9" t="s">
        <v>927</v>
      </c>
      <c r="X1" s="9" t="s">
        <v>928</v>
      </c>
      <c r="Y1" s="9" t="s">
        <v>1068</v>
      </c>
      <c r="Z1" s="9" t="s">
        <v>943</v>
      </c>
      <c r="AA1" s="9" t="s">
        <v>1067</v>
      </c>
    </row>
    <row r="2" spans="1:44" s="25" customFormat="1" ht="18.75" customHeight="1" x14ac:dyDescent="0.25">
      <c r="A2" s="83"/>
      <c r="B2" s="22" t="s">
        <v>472</v>
      </c>
      <c r="C2" s="23" t="s">
        <v>471</v>
      </c>
      <c r="D2" s="23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44" s="17" customFormat="1" ht="18" customHeight="1" x14ac:dyDescent="0.25">
      <c r="A3" s="84"/>
      <c r="B3" s="7" t="s">
        <v>2</v>
      </c>
      <c r="C3" s="7" t="s">
        <v>619</v>
      </c>
      <c r="D3" s="7" t="s">
        <v>192</v>
      </c>
      <c r="E3" s="28" t="s">
        <v>338</v>
      </c>
      <c r="F3" s="29"/>
      <c r="G3" s="29"/>
      <c r="H3" s="29"/>
      <c r="I3" s="29"/>
      <c r="J3" s="29"/>
      <c r="K3" s="29"/>
      <c r="L3" s="30"/>
      <c r="M3" s="28" t="s">
        <v>339</v>
      </c>
      <c r="N3" s="29"/>
      <c r="O3" s="30"/>
      <c r="P3" s="7" t="s">
        <v>1143</v>
      </c>
      <c r="Q3" s="7" t="s">
        <v>1125</v>
      </c>
      <c r="R3" s="28" t="s">
        <v>574</v>
      </c>
      <c r="S3" s="29"/>
      <c r="T3" s="29"/>
      <c r="U3" s="29"/>
      <c r="V3" s="29"/>
      <c r="W3" s="29"/>
      <c r="X3" s="29"/>
      <c r="Y3" s="30"/>
      <c r="Z3" s="7" t="s">
        <v>1143</v>
      </c>
      <c r="AA3" s="7" t="s">
        <v>1125</v>
      </c>
    </row>
    <row r="4" spans="1:44" s="17" customFormat="1" ht="15" customHeight="1" x14ac:dyDescent="0.25">
      <c r="A4" s="84"/>
      <c r="B4" s="1"/>
      <c r="C4" s="1" t="s">
        <v>620</v>
      </c>
      <c r="D4" s="1"/>
      <c r="E4" s="7" t="s">
        <v>6</v>
      </c>
      <c r="F4" s="28" t="s">
        <v>336</v>
      </c>
      <c r="G4" s="29"/>
      <c r="H4" s="29"/>
      <c r="I4" s="29"/>
      <c r="J4" s="29"/>
      <c r="K4" s="29"/>
      <c r="L4" s="30"/>
      <c r="M4" s="7" t="s">
        <v>6</v>
      </c>
      <c r="N4" s="28" t="s">
        <v>336</v>
      </c>
      <c r="O4" s="30"/>
      <c r="P4" s="1" t="s">
        <v>1144</v>
      </c>
      <c r="Q4" s="1" t="s">
        <v>1150</v>
      </c>
      <c r="R4" s="7" t="s">
        <v>6</v>
      </c>
      <c r="S4" s="28" t="s">
        <v>336</v>
      </c>
      <c r="T4" s="29"/>
      <c r="U4" s="29"/>
      <c r="V4" s="29"/>
      <c r="W4" s="29"/>
      <c r="X4" s="29"/>
      <c r="Y4" s="30"/>
      <c r="Z4" s="1" t="s">
        <v>1144</v>
      </c>
      <c r="AA4" s="1" t="s">
        <v>1150</v>
      </c>
    </row>
    <row r="5" spans="1:44" s="17" customFormat="1" ht="15" customHeight="1" x14ac:dyDescent="0.25">
      <c r="A5" s="84"/>
      <c r="B5" s="33"/>
      <c r="C5" s="33"/>
      <c r="D5" s="33"/>
      <c r="E5" s="1"/>
      <c r="F5" s="7" t="s">
        <v>10</v>
      </c>
      <c r="G5" s="7" t="s">
        <v>593</v>
      </c>
      <c r="H5" s="28" t="s">
        <v>12</v>
      </c>
      <c r="I5" s="29"/>
      <c r="J5" s="29"/>
      <c r="K5" s="30"/>
      <c r="L5" s="200" t="s">
        <v>341</v>
      </c>
      <c r="M5" s="1"/>
      <c r="N5" s="7" t="s">
        <v>1146</v>
      </c>
      <c r="O5" s="7" t="s">
        <v>1148</v>
      </c>
      <c r="P5" s="1" t="s">
        <v>1145</v>
      </c>
      <c r="Q5" s="1"/>
      <c r="R5" s="1"/>
      <c r="S5" s="7" t="s">
        <v>10</v>
      </c>
      <c r="T5" s="7" t="s">
        <v>593</v>
      </c>
      <c r="U5" s="28" t="s">
        <v>12</v>
      </c>
      <c r="V5" s="29"/>
      <c r="W5" s="29"/>
      <c r="X5" s="30"/>
      <c r="Y5" s="7" t="s">
        <v>1148</v>
      </c>
      <c r="Z5" s="1" t="s">
        <v>1145</v>
      </c>
      <c r="AA5" s="1"/>
    </row>
    <row r="6" spans="1:44" s="17" customFormat="1" ht="71.25" customHeight="1" x14ac:dyDescent="0.25">
      <c r="A6" s="84"/>
      <c r="B6" s="34"/>
      <c r="C6" s="34"/>
      <c r="D6" s="34"/>
      <c r="E6" s="2"/>
      <c r="F6" s="2"/>
      <c r="G6" s="2" t="s">
        <v>594</v>
      </c>
      <c r="H6" s="4" t="s">
        <v>13</v>
      </c>
      <c r="I6" s="4" t="s">
        <v>14</v>
      </c>
      <c r="J6" s="4" t="s">
        <v>15</v>
      </c>
      <c r="K6" s="4" t="s">
        <v>193</v>
      </c>
      <c r="L6" s="200"/>
      <c r="M6" s="2"/>
      <c r="N6" s="2" t="s">
        <v>1147</v>
      </c>
      <c r="O6" s="2" t="s">
        <v>1149</v>
      </c>
      <c r="P6" s="8" t="s">
        <v>1175</v>
      </c>
      <c r="Q6" s="2"/>
      <c r="R6" s="2"/>
      <c r="S6" s="2"/>
      <c r="T6" s="2" t="s">
        <v>594</v>
      </c>
      <c r="U6" s="4" t="s">
        <v>13</v>
      </c>
      <c r="V6" s="4" t="s">
        <v>14</v>
      </c>
      <c r="W6" s="4" t="s">
        <v>15</v>
      </c>
      <c r="X6" s="4" t="s">
        <v>193</v>
      </c>
      <c r="Y6" s="2" t="s">
        <v>1149</v>
      </c>
      <c r="Z6" s="8" t="s">
        <v>1176</v>
      </c>
      <c r="AA6" s="2"/>
    </row>
    <row r="7" spans="1:44" s="17" customFormat="1" ht="15" customHeight="1" x14ac:dyDescent="0.25">
      <c r="A7" s="84"/>
      <c r="B7" s="4" t="s">
        <v>16</v>
      </c>
      <c r="C7" s="4" t="s">
        <v>17</v>
      </c>
      <c r="D7" s="4" t="s">
        <v>18</v>
      </c>
      <c r="E7" s="4">
        <v>1</v>
      </c>
      <c r="F7" s="4">
        <v>2</v>
      </c>
      <c r="G7" s="4">
        <v>3</v>
      </c>
      <c r="H7" s="4">
        <v>4</v>
      </c>
      <c r="I7" s="4">
        <v>5</v>
      </c>
      <c r="J7" s="4">
        <v>6</v>
      </c>
      <c r="K7" s="4">
        <v>7</v>
      </c>
      <c r="L7" s="4">
        <v>8</v>
      </c>
      <c r="M7" s="4">
        <v>9</v>
      </c>
      <c r="N7" s="4">
        <v>10</v>
      </c>
      <c r="O7" s="4">
        <v>11</v>
      </c>
      <c r="P7" s="4">
        <v>12</v>
      </c>
      <c r="Q7" s="4">
        <v>13</v>
      </c>
      <c r="R7" s="4">
        <v>14</v>
      </c>
      <c r="S7" s="4">
        <v>15</v>
      </c>
      <c r="T7" s="4">
        <v>16</v>
      </c>
      <c r="U7" s="4">
        <v>17</v>
      </c>
      <c r="V7" s="4">
        <v>18</v>
      </c>
      <c r="W7" s="4">
        <v>19</v>
      </c>
      <c r="X7" s="4">
        <v>20</v>
      </c>
      <c r="Y7" s="4">
        <v>21</v>
      </c>
      <c r="Z7" s="4">
        <v>22</v>
      </c>
      <c r="AA7" s="4">
        <v>23</v>
      </c>
    </row>
    <row r="8" spans="1:44" s="86" customFormat="1" ht="15" customHeight="1" x14ac:dyDescent="0.25">
      <c r="A8" s="85" t="s">
        <v>626</v>
      </c>
      <c r="B8" s="39" t="s">
        <v>1162</v>
      </c>
      <c r="C8" s="63" t="s">
        <v>240</v>
      </c>
      <c r="D8" s="39" t="s">
        <v>19</v>
      </c>
      <c r="E8" s="40">
        <v>64480</v>
      </c>
      <c r="F8" s="40">
        <v>44181</v>
      </c>
      <c r="G8" s="40">
        <v>19194</v>
      </c>
      <c r="H8" s="40">
        <v>2107</v>
      </c>
      <c r="I8" s="40">
        <v>2982</v>
      </c>
      <c r="J8" s="40">
        <v>13583</v>
      </c>
      <c r="K8" s="40">
        <v>10950</v>
      </c>
      <c r="L8" s="40">
        <v>15211</v>
      </c>
      <c r="M8" s="40">
        <v>60569</v>
      </c>
      <c r="N8" s="40">
        <v>638</v>
      </c>
      <c r="O8" s="40">
        <v>789</v>
      </c>
      <c r="P8" s="40">
        <v>1962649</v>
      </c>
      <c r="Q8" s="40">
        <v>52654</v>
      </c>
      <c r="R8" s="40">
        <v>4703</v>
      </c>
      <c r="S8" s="40">
        <v>3245</v>
      </c>
      <c r="T8" s="40">
        <v>1484</v>
      </c>
      <c r="U8" s="40">
        <v>53</v>
      </c>
      <c r="V8" s="40">
        <v>80</v>
      </c>
      <c r="W8" s="40">
        <v>1107</v>
      </c>
      <c r="X8" s="40">
        <v>1117</v>
      </c>
      <c r="Y8" s="40">
        <v>993</v>
      </c>
      <c r="Z8" s="40">
        <v>679424</v>
      </c>
      <c r="AA8" s="40">
        <v>1607</v>
      </c>
      <c r="AC8" s="18" t="str">
        <f>IF(E8&gt;=F8,"Вірно","Помилка")</f>
        <v>Вірно</v>
      </c>
      <c r="AD8" s="18" t="str">
        <f>IF(E8&gt;=G8,"Вірно","Помилка")</f>
        <v>Вірно</v>
      </c>
      <c r="AE8" s="18" t="str">
        <f>IF(I8&gt;=H8,"Вірно","Помилка")</f>
        <v>Вірно</v>
      </c>
      <c r="AF8" s="18" t="str">
        <f>IF(E8&gt;=H8+J8+K8,"Вірно","Помилка")</f>
        <v>Вірно</v>
      </c>
      <c r="AG8" s="18" t="str">
        <f>IF(E8&gt;=I8+K8,"Вірно","Помилка")</f>
        <v>Вірно</v>
      </c>
      <c r="AH8" s="18" t="str">
        <f>IF(E8&gt;=L8,"Вірно","Помилка")</f>
        <v>Вірно</v>
      </c>
      <c r="AI8" s="18" t="str">
        <f>IF(M8&gt;=N8,"Вірно","Помилка")</f>
        <v>Вірно</v>
      </c>
      <c r="AJ8" s="18" t="str">
        <f>IF(M8&gt;=O8,"Вірно","Помилка")</f>
        <v>Вірно</v>
      </c>
      <c r="AK8" s="18" t="str">
        <f>IF(P8&gt;=Q8,"Вірно","Помилка")</f>
        <v>Вірно</v>
      </c>
      <c r="AL8" s="18" t="str">
        <f>IF(R8&gt;=S8,"Вірно","Помилка")</f>
        <v>Вірно</v>
      </c>
      <c r="AM8" s="18" t="str">
        <f>IF(R8&gt;=T8,"Вірно","Помилка")</f>
        <v>Вірно</v>
      </c>
      <c r="AN8" s="18" t="str">
        <f>IF(V8&gt;=U8,"Вірно","Помилка")</f>
        <v>Вірно</v>
      </c>
      <c r="AO8" s="18" t="str">
        <f>IF(R8&gt;=U8+W8+X8,"Вірно","Помилка")</f>
        <v>Вірно</v>
      </c>
      <c r="AP8" s="18" t="str">
        <f>IF(R8&gt;=V8+X8,"Вірно","Помилка")</f>
        <v>Вірно</v>
      </c>
      <c r="AQ8" s="18" t="str">
        <f>IF(R8&gt;=Y8,"Вірно","Помилка")</f>
        <v>Вірно</v>
      </c>
      <c r="AR8" s="18" t="str">
        <f>IF(Z8&gt;=AA8,"Вірно","Помилка")</f>
        <v>Вірно</v>
      </c>
    </row>
    <row r="9" spans="1:44" s="87" customFormat="1" ht="15" customHeight="1" x14ac:dyDescent="0.25">
      <c r="A9" s="9"/>
      <c r="B9" s="73" t="s">
        <v>20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2"/>
    </row>
    <row r="10" spans="1:44" s="86" customFormat="1" ht="15" customHeight="1" x14ac:dyDescent="0.25">
      <c r="A10" s="85" t="s">
        <v>627</v>
      </c>
      <c r="B10" s="39" t="s">
        <v>21</v>
      </c>
      <c r="C10" s="63" t="s">
        <v>241</v>
      </c>
      <c r="D10" s="39" t="s">
        <v>22</v>
      </c>
      <c r="E10" s="40">
        <v>9192</v>
      </c>
      <c r="F10" s="40">
        <v>4842</v>
      </c>
      <c r="G10" s="40">
        <v>2990</v>
      </c>
      <c r="H10" s="40">
        <v>559</v>
      </c>
      <c r="I10" s="40">
        <v>644</v>
      </c>
      <c r="J10" s="40">
        <v>967</v>
      </c>
      <c r="K10" s="40">
        <v>4128</v>
      </c>
      <c r="L10" s="40">
        <v>2511</v>
      </c>
      <c r="M10" s="40">
        <v>8512</v>
      </c>
      <c r="N10" s="40">
        <v>350</v>
      </c>
      <c r="O10" s="40">
        <v>174</v>
      </c>
      <c r="P10" s="40">
        <v>389589</v>
      </c>
      <c r="Q10" s="40">
        <v>11186</v>
      </c>
      <c r="R10" s="40">
        <v>908</v>
      </c>
      <c r="S10" s="40">
        <v>562</v>
      </c>
      <c r="T10" s="40">
        <v>310</v>
      </c>
      <c r="U10" s="40">
        <v>17</v>
      </c>
      <c r="V10" s="40">
        <v>20</v>
      </c>
      <c r="W10" s="40">
        <v>116</v>
      </c>
      <c r="X10" s="40">
        <v>422</v>
      </c>
      <c r="Y10" s="40">
        <v>147</v>
      </c>
      <c r="Z10" s="40">
        <v>160722</v>
      </c>
      <c r="AA10" s="40">
        <v>208</v>
      </c>
      <c r="AC10" s="18" t="str">
        <f t="shared" ref="AC10:AC11" si="0">IF(E10&gt;=F10,"Вірно","Помилка")</f>
        <v>Вірно</v>
      </c>
      <c r="AD10" s="18" t="str">
        <f t="shared" ref="AD10:AD11" si="1">IF(E10&gt;=G10,"Вірно","Помилка")</f>
        <v>Вірно</v>
      </c>
      <c r="AE10" s="18" t="str">
        <f t="shared" ref="AE10:AE11" si="2">IF(I10&gt;=H10,"Вірно","Помилка")</f>
        <v>Вірно</v>
      </c>
      <c r="AF10" s="18" t="str">
        <f t="shared" ref="AF10:AF11" si="3">IF(E10&gt;=H10+J10+K10,"Вірно","Помилка")</f>
        <v>Вірно</v>
      </c>
      <c r="AG10" s="18" t="str">
        <f t="shared" ref="AG10:AG11" si="4">IF(E10&gt;=I10+K10,"Вірно","Помилка")</f>
        <v>Вірно</v>
      </c>
      <c r="AH10" s="18" t="str">
        <f t="shared" ref="AH10:AH11" si="5">IF(E10&gt;=L10,"Вірно","Помилка")</f>
        <v>Вірно</v>
      </c>
      <c r="AI10" s="18" t="str">
        <f t="shared" ref="AI10:AI11" si="6">IF(M10&gt;=N10,"Вірно","Помилка")</f>
        <v>Вірно</v>
      </c>
      <c r="AJ10" s="18" t="str">
        <f t="shared" ref="AJ10:AJ11" si="7">IF(M10&gt;=O10,"Вірно","Помилка")</f>
        <v>Вірно</v>
      </c>
      <c r="AK10" s="18" t="str">
        <f t="shared" ref="AK10:AK11" si="8">IF(P10&gt;=Q10,"Вірно","Помилка")</f>
        <v>Вірно</v>
      </c>
      <c r="AL10" s="18" t="str">
        <f t="shared" ref="AL10:AL11" si="9">IF(R10&gt;=S10,"Вірно","Помилка")</f>
        <v>Вірно</v>
      </c>
      <c r="AM10" s="18" t="str">
        <f t="shared" ref="AM10:AM11" si="10">IF(R10&gt;=T10,"Вірно","Помилка")</f>
        <v>Вірно</v>
      </c>
      <c r="AN10" s="18" t="str">
        <f t="shared" ref="AN10:AN11" si="11">IF(V10&gt;=U10,"Вірно","Помилка")</f>
        <v>Вірно</v>
      </c>
      <c r="AO10" s="18" t="str">
        <f t="shared" ref="AO10:AO11" si="12">IF(R10&gt;=U10+W10+X10,"Вірно","Помилка")</f>
        <v>Вірно</v>
      </c>
      <c r="AP10" s="18" t="str">
        <f t="shared" ref="AP10:AP11" si="13">IF(R10&gt;=V10+X10,"Вірно","Помилка")</f>
        <v>Вірно</v>
      </c>
      <c r="AQ10" s="18" t="str">
        <f t="shared" ref="AQ10:AQ11" si="14">IF(R10&gt;=Y10,"Вірно","Помилка")</f>
        <v>Вірно</v>
      </c>
      <c r="AR10" s="18" t="str">
        <f t="shared" ref="AR10:AR11" si="15">IF(Z10&gt;=AA10,"Вірно","Помилка")</f>
        <v>Вірно</v>
      </c>
    </row>
    <row r="11" spans="1:44" s="87" customFormat="1" ht="15" customHeight="1" x14ac:dyDescent="0.25">
      <c r="A11" s="88" t="s">
        <v>628</v>
      </c>
      <c r="B11" s="72" t="s">
        <v>23</v>
      </c>
      <c r="C11" s="89" t="s">
        <v>242</v>
      </c>
      <c r="D11" s="45" t="s">
        <v>24</v>
      </c>
      <c r="E11" s="46">
        <v>1841</v>
      </c>
      <c r="F11" s="46">
        <v>753</v>
      </c>
      <c r="G11" s="46">
        <v>525</v>
      </c>
      <c r="H11" s="46">
        <v>5</v>
      </c>
      <c r="I11" s="46">
        <v>9</v>
      </c>
      <c r="J11" s="46">
        <v>27</v>
      </c>
      <c r="K11" s="46">
        <v>1467</v>
      </c>
      <c r="L11" s="46">
        <v>636</v>
      </c>
      <c r="M11" s="46">
        <v>1629</v>
      </c>
      <c r="N11" s="46">
        <v>230</v>
      </c>
      <c r="O11" s="46">
        <v>75</v>
      </c>
      <c r="P11" s="46">
        <v>129536</v>
      </c>
      <c r="Q11" s="46">
        <v>176</v>
      </c>
      <c r="R11" s="46">
        <v>228</v>
      </c>
      <c r="S11" s="46">
        <v>98</v>
      </c>
      <c r="T11" s="46">
        <v>81</v>
      </c>
      <c r="U11" s="46">
        <v>0</v>
      </c>
      <c r="V11" s="46">
        <v>0</v>
      </c>
      <c r="W11" s="46">
        <v>6</v>
      </c>
      <c r="X11" s="46">
        <v>182</v>
      </c>
      <c r="Y11" s="46">
        <v>23</v>
      </c>
      <c r="Z11" s="46">
        <v>19214</v>
      </c>
      <c r="AA11" s="46">
        <v>0</v>
      </c>
      <c r="AC11" s="15" t="str">
        <f t="shared" si="0"/>
        <v>Вірно</v>
      </c>
      <c r="AD11" s="15" t="str">
        <f t="shared" si="1"/>
        <v>Вірно</v>
      </c>
      <c r="AE11" s="15" t="str">
        <f t="shared" si="2"/>
        <v>Вірно</v>
      </c>
      <c r="AF11" s="15" t="str">
        <f t="shared" si="3"/>
        <v>Вірно</v>
      </c>
      <c r="AG11" s="15" t="str">
        <f t="shared" si="4"/>
        <v>Вірно</v>
      </c>
      <c r="AH11" s="15" t="str">
        <f t="shared" si="5"/>
        <v>Вірно</v>
      </c>
      <c r="AI11" s="15" t="str">
        <f t="shared" si="6"/>
        <v>Вірно</v>
      </c>
      <c r="AJ11" s="15" t="str">
        <f t="shared" si="7"/>
        <v>Вірно</v>
      </c>
      <c r="AK11" s="15" t="str">
        <f t="shared" si="8"/>
        <v>Вірно</v>
      </c>
      <c r="AL11" s="15" t="str">
        <f t="shared" si="9"/>
        <v>Вірно</v>
      </c>
      <c r="AM11" s="15" t="str">
        <f t="shared" si="10"/>
        <v>Вірно</v>
      </c>
      <c r="AN11" s="15" t="str">
        <f t="shared" si="11"/>
        <v>Вірно</v>
      </c>
      <c r="AO11" s="15" t="str">
        <f t="shared" si="12"/>
        <v>Вірно</v>
      </c>
      <c r="AP11" s="15" t="str">
        <f t="shared" si="13"/>
        <v>Вірно</v>
      </c>
      <c r="AQ11" s="15" t="str">
        <f t="shared" si="14"/>
        <v>Вірно</v>
      </c>
      <c r="AR11" s="15" t="str">
        <f t="shared" si="15"/>
        <v>Вірно</v>
      </c>
    </row>
    <row r="12" spans="1:44" s="87" customFormat="1" ht="15" customHeight="1" x14ac:dyDescent="0.25">
      <c r="A12" s="9"/>
      <c r="B12" s="73" t="s">
        <v>200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2"/>
    </row>
    <row r="13" spans="1:44" s="87" customFormat="1" ht="15" customHeight="1" x14ac:dyDescent="0.25">
      <c r="A13" s="9" t="s">
        <v>622</v>
      </c>
      <c r="B13" s="72" t="s">
        <v>25</v>
      </c>
      <c r="C13" s="90" t="s">
        <v>479</v>
      </c>
      <c r="D13" s="45" t="s">
        <v>26</v>
      </c>
      <c r="E13" s="46">
        <v>353</v>
      </c>
      <c r="F13" s="46">
        <v>80</v>
      </c>
      <c r="G13" s="46">
        <v>62</v>
      </c>
      <c r="H13" s="46">
        <v>0</v>
      </c>
      <c r="I13" s="46">
        <v>0</v>
      </c>
      <c r="J13" s="46">
        <v>0</v>
      </c>
      <c r="K13" s="46">
        <v>324</v>
      </c>
      <c r="L13" s="46">
        <v>167</v>
      </c>
      <c r="M13" s="46">
        <v>324</v>
      </c>
      <c r="N13" s="46">
        <v>32</v>
      </c>
      <c r="O13" s="46">
        <v>17</v>
      </c>
      <c r="P13" s="46">
        <v>20042</v>
      </c>
      <c r="Q13" s="46">
        <v>0</v>
      </c>
      <c r="R13" s="46">
        <v>34</v>
      </c>
      <c r="S13" s="46">
        <v>9</v>
      </c>
      <c r="T13" s="46">
        <v>6</v>
      </c>
      <c r="U13" s="46">
        <v>0</v>
      </c>
      <c r="V13" s="46">
        <v>0</v>
      </c>
      <c r="W13" s="46">
        <v>0</v>
      </c>
      <c r="X13" s="46">
        <v>32</v>
      </c>
      <c r="Y13" s="46">
        <v>1</v>
      </c>
      <c r="Z13" s="46">
        <v>1549</v>
      </c>
      <c r="AA13" s="46">
        <v>0</v>
      </c>
      <c r="AC13" s="15" t="str">
        <f t="shared" ref="AC13:AC18" si="16">IF(E13&gt;=F13,"Вірно","Помилка")</f>
        <v>Вірно</v>
      </c>
      <c r="AD13" s="15" t="str">
        <f t="shared" ref="AD13:AD18" si="17">IF(E13&gt;=G13,"Вірно","Помилка")</f>
        <v>Вірно</v>
      </c>
      <c r="AE13" s="15" t="str">
        <f t="shared" ref="AE13:AE18" si="18">IF(I13&gt;=H13,"Вірно","Помилка")</f>
        <v>Вірно</v>
      </c>
      <c r="AF13" s="15" t="str">
        <f t="shared" ref="AF13:AF18" si="19">IF(E13&gt;=H13+J13+K13,"Вірно","Помилка")</f>
        <v>Вірно</v>
      </c>
      <c r="AG13" s="15" t="str">
        <f t="shared" ref="AG13:AG18" si="20">IF(E13&gt;=I13+K13,"Вірно","Помилка")</f>
        <v>Вірно</v>
      </c>
      <c r="AH13" s="15" t="str">
        <f t="shared" ref="AH13:AH18" si="21">IF(E13&gt;=L13,"Вірно","Помилка")</f>
        <v>Вірно</v>
      </c>
      <c r="AI13" s="15" t="str">
        <f t="shared" ref="AI13:AI18" si="22">IF(M13&gt;=N13,"Вірно","Помилка")</f>
        <v>Вірно</v>
      </c>
      <c r="AJ13" s="15" t="str">
        <f t="shared" ref="AJ13:AJ18" si="23">IF(M13&gt;=O13,"Вірно","Помилка")</f>
        <v>Вірно</v>
      </c>
      <c r="AK13" s="15" t="str">
        <f t="shared" ref="AK13:AK18" si="24">IF(P13&gt;=Q13,"Вірно","Помилка")</f>
        <v>Вірно</v>
      </c>
      <c r="AL13" s="15" t="str">
        <f t="shared" ref="AL13:AL18" si="25">IF(R13&gt;=S13,"Вірно","Помилка")</f>
        <v>Вірно</v>
      </c>
      <c r="AM13" s="15" t="str">
        <f t="shared" ref="AM13:AM18" si="26">IF(R13&gt;=T13,"Вірно","Помилка")</f>
        <v>Вірно</v>
      </c>
      <c r="AN13" s="15" t="str">
        <f t="shared" ref="AN13:AN18" si="27">IF(V13&gt;=U13,"Вірно","Помилка")</f>
        <v>Вірно</v>
      </c>
      <c r="AO13" s="15" t="str">
        <f t="shared" ref="AO13:AO18" si="28">IF(R13&gt;=U13+W13+X13,"Вірно","Помилка")</f>
        <v>Вірно</v>
      </c>
      <c r="AP13" s="15" t="str">
        <f t="shared" ref="AP13:AP18" si="29">IF(R13&gt;=V13+X13,"Вірно","Помилка")</f>
        <v>Вірно</v>
      </c>
      <c r="AQ13" s="15" t="str">
        <f t="shared" ref="AQ13:AQ18" si="30">IF(R13&gt;=Y13,"Вірно","Помилка")</f>
        <v>Вірно</v>
      </c>
      <c r="AR13" s="15" t="str">
        <f t="shared" ref="AR13:AR18" si="31">IF(Z13&gt;=AA13,"Вірно","Помилка")</f>
        <v>Вірно</v>
      </c>
    </row>
    <row r="14" spans="1:44" s="87" customFormat="1" ht="15" customHeight="1" x14ac:dyDescent="0.25">
      <c r="A14" s="9" t="s">
        <v>623</v>
      </c>
      <c r="B14" s="72" t="s">
        <v>27</v>
      </c>
      <c r="C14" s="90" t="s">
        <v>480</v>
      </c>
      <c r="D14" s="45" t="s">
        <v>28</v>
      </c>
      <c r="E14" s="46">
        <v>970</v>
      </c>
      <c r="F14" s="46">
        <v>338</v>
      </c>
      <c r="G14" s="46">
        <v>275</v>
      </c>
      <c r="H14" s="46">
        <v>0</v>
      </c>
      <c r="I14" s="46">
        <v>0</v>
      </c>
      <c r="J14" s="46">
        <v>3</v>
      </c>
      <c r="K14" s="46">
        <v>833</v>
      </c>
      <c r="L14" s="46">
        <v>246</v>
      </c>
      <c r="M14" s="46">
        <v>840</v>
      </c>
      <c r="N14" s="46">
        <v>148</v>
      </c>
      <c r="O14" s="46">
        <v>29</v>
      </c>
      <c r="P14" s="46">
        <v>59428</v>
      </c>
      <c r="Q14" s="46">
        <v>0</v>
      </c>
      <c r="R14" s="46">
        <v>122</v>
      </c>
      <c r="S14" s="46">
        <v>38</v>
      </c>
      <c r="T14" s="46">
        <v>45</v>
      </c>
      <c r="U14" s="46">
        <v>0</v>
      </c>
      <c r="V14" s="46">
        <v>0</v>
      </c>
      <c r="W14" s="46">
        <v>0</v>
      </c>
      <c r="X14" s="46">
        <v>113</v>
      </c>
      <c r="Y14" s="46">
        <v>4</v>
      </c>
      <c r="Z14" s="46">
        <v>3999</v>
      </c>
      <c r="AA14" s="46">
        <v>0</v>
      </c>
      <c r="AC14" s="15" t="str">
        <f t="shared" si="16"/>
        <v>Вірно</v>
      </c>
      <c r="AD14" s="15" t="str">
        <f t="shared" si="17"/>
        <v>Вірно</v>
      </c>
      <c r="AE14" s="15" t="str">
        <f t="shared" si="18"/>
        <v>Вірно</v>
      </c>
      <c r="AF14" s="15" t="str">
        <f t="shared" si="19"/>
        <v>Вірно</v>
      </c>
      <c r="AG14" s="15" t="str">
        <f t="shared" si="20"/>
        <v>Вірно</v>
      </c>
      <c r="AH14" s="15" t="str">
        <f t="shared" si="21"/>
        <v>Вірно</v>
      </c>
      <c r="AI14" s="15" t="str">
        <f t="shared" si="22"/>
        <v>Вірно</v>
      </c>
      <c r="AJ14" s="15" t="str">
        <f t="shared" si="23"/>
        <v>Вірно</v>
      </c>
      <c r="AK14" s="15" t="str">
        <f t="shared" si="24"/>
        <v>Вірно</v>
      </c>
      <c r="AL14" s="15" t="str">
        <f t="shared" si="25"/>
        <v>Вірно</v>
      </c>
      <c r="AM14" s="15" t="str">
        <f t="shared" si="26"/>
        <v>Вірно</v>
      </c>
      <c r="AN14" s="15" t="str">
        <f t="shared" si="27"/>
        <v>Вірно</v>
      </c>
      <c r="AO14" s="15" t="str">
        <f t="shared" si="28"/>
        <v>Вірно</v>
      </c>
      <c r="AP14" s="15" t="str">
        <f t="shared" si="29"/>
        <v>Вірно</v>
      </c>
      <c r="AQ14" s="15" t="str">
        <f t="shared" si="30"/>
        <v>Вірно</v>
      </c>
      <c r="AR14" s="15" t="str">
        <f t="shared" si="31"/>
        <v>Вірно</v>
      </c>
    </row>
    <row r="15" spans="1:44" s="87" customFormat="1" ht="15" customHeight="1" x14ac:dyDescent="0.25">
      <c r="A15" s="9" t="s">
        <v>624</v>
      </c>
      <c r="B15" s="72" t="s">
        <v>201</v>
      </c>
      <c r="C15" s="89" t="s">
        <v>243</v>
      </c>
      <c r="D15" s="45" t="s">
        <v>29</v>
      </c>
      <c r="E15" s="46">
        <v>4307</v>
      </c>
      <c r="F15" s="46">
        <v>2064</v>
      </c>
      <c r="G15" s="46">
        <v>1366</v>
      </c>
      <c r="H15" s="46">
        <v>419</v>
      </c>
      <c r="I15" s="46">
        <v>463</v>
      </c>
      <c r="J15" s="46">
        <v>389</v>
      </c>
      <c r="K15" s="46">
        <v>1812</v>
      </c>
      <c r="L15" s="46">
        <v>878</v>
      </c>
      <c r="M15" s="46">
        <v>4119</v>
      </c>
      <c r="N15" s="46">
        <v>62</v>
      </c>
      <c r="O15" s="46">
        <v>50</v>
      </c>
      <c r="P15" s="46">
        <v>144228</v>
      </c>
      <c r="Q15" s="46">
        <v>7467</v>
      </c>
      <c r="R15" s="46">
        <v>325</v>
      </c>
      <c r="S15" s="46">
        <v>195</v>
      </c>
      <c r="T15" s="46">
        <v>109</v>
      </c>
      <c r="U15" s="46">
        <v>17</v>
      </c>
      <c r="V15" s="46">
        <v>19</v>
      </c>
      <c r="W15" s="46">
        <v>37</v>
      </c>
      <c r="X15" s="46">
        <v>144</v>
      </c>
      <c r="Y15" s="46">
        <v>60</v>
      </c>
      <c r="Z15" s="46">
        <v>33227</v>
      </c>
      <c r="AA15" s="46">
        <v>159</v>
      </c>
      <c r="AC15" s="15" t="str">
        <f t="shared" si="16"/>
        <v>Вірно</v>
      </c>
      <c r="AD15" s="15" t="str">
        <f t="shared" si="17"/>
        <v>Вірно</v>
      </c>
      <c r="AE15" s="15" t="str">
        <f t="shared" si="18"/>
        <v>Вірно</v>
      </c>
      <c r="AF15" s="15" t="str">
        <f t="shared" si="19"/>
        <v>Вірно</v>
      </c>
      <c r="AG15" s="15" t="str">
        <f t="shared" si="20"/>
        <v>Вірно</v>
      </c>
      <c r="AH15" s="15" t="str">
        <f t="shared" si="21"/>
        <v>Вірно</v>
      </c>
      <c r="AI15" s="15" t="str">
        <f t="shared" si="22"/>
        <v>Вірно</v>
      </c>
      <c r="AJ15" s="15" t="str">
        <f t="shared" si="23"/>
        <v>Вірно</v>
      </c>
      <c r="AK15" s="15" t="str">
        <f t="shared" si="24"/>
        <v>Вірно</v>
      </c>
      <c r="AL15" s="15" t="str">
        <f t="shared" si="25"/>
        <v>Вірно</v>
      </c>
      <c r="AM15" s="15" t="str">
        <f t="shared" si="26"/>
        <v>Вірно</v>
      </c>
      <c r="AN15" s="15" t="str">
        <f t="shared" si="27"/>
        <v>Вірно</v>
      </c>
      <c r="AO15" s="15" t="str">
        <f t="shared" si="28"/>
        <v>Вірно</v>
      </c>
      <c r="AP15" s="15" t="str">
        <f t="shared" si="29"/>
        <v>Вірно</v>
      </c>
      <c r="AQ15" s="15" t="str">
        <f t="shared" si="30"/>
        <v>Вірно</v>
      </c>
      <c r="AR15" s="15" t="str">
        <f t="shared" si="31"/>
        <v>Вірно</v>
      </c>
    </row>
    <row r="16" spans="1:44" s="87" customFormat="1" ht="15" customHeight="1" x14ac:dyDescent="0.25">
      <c r="A16" s="9" t="s">
        <v>625</v>
      </c>
      <c r="B16" s="72" t="s">
        <v>30</v>
      </c>
      <c r="C16" s="89" t="s">
        <v>244</v>
      </c>
      <c r="D16" s="45" t="s">
        <v>31</v>
      </c>
      <c r="E16" s="46">
        <v>2551</v>
      </c>
      <c r="F16" s="46">
        <v>1716</v>
      </c>
      <c r="G16" s="46">
        <v>950</v>
      </c>
      <c r="H16" s="46">
        <v>45</v>
      </c>
      <c r="I16" s="46">
        <v>70</v>
      </c>
      <c r="J16" s="46">
        <v>446</v>
      </c>
      <c r="K16" s="46">
        <v>653</v>
      </c>
      <c r="L16" s="46">
        <v>833</v>
      </c>
      <c r="M16" s="46">
        <v>2369</v>
      </c>
      <c r="N16" s="46">
        <v>39</v>
      </c>
      <c r="O16" s="46">
        <v>36</v>
      </c>
      <c r="P16" s="46">
        <v>93140</v>
      </c>
      <c r="Q16" s="46">
        <v>1543</v>
      </c>
      <c r="R16" s="46">
        <v>239</v>
      </c>
      <c r="S16" s="46">
        <v>162</v>
      </c>
      <c r="T16" s="46">
        <v>113</v>
      </c>
      <c r="U16" s="46">
        <v>0</v>
      </c>
      <c r="V16" s="46">
        <v>0</v>
      </c>
      <c r="W16" s="46">
        <v>45</v>
      </c>
      <c r="X16" s="46">
        <v>74</v>
      </c>
      <c r="Y16" s="46">
        <v>51</v>
      </c>
      <c r="Z16" s="46">
        <v>21923</v>
      </c>
      <c r="AA16" s="46">
        <v>0</v>
      </c>
      <c r="AC16" s="15" t="str">
        <f t="shared" si="16"/>
        <v>Вірно</v>
      </c>
      <c r="AD16" s="15" t="str">
        <f t="shared" si="17"/>
        <v>Вірно</v>
      </c>
      <c r="AE16" s="15" t="str">
        <f t="shared" si="18"/>
        <v>Вірно</v>
      </c>
      <c r="AF16" s="15" t="str">
        <f t="shared" si="19"/>
        <v>Вірно</v>
      </c>
      <c r="AG16" s="15" t="str">
        <f t="shared" si="20"/>
        <v>Вірно</v>
      </c>
      <c r="AH16" s="15" t="str">
        <f t="shared" si="21"/>
        <v>Вірно</v>
      </c>
      <c r="AI16" s="15" t="str">
        <f t="shared" si="22"/>
        <v>Вірно</v>
      </c>
      <c r="AJ16" s="15" t="str">
        <f t="shared" si="23"/>
        <v>Вірно</v>
      </c>
      <c r="AK16" s="15" t="str">
        <f t="shared" si="24"/>
        <v>Вірно</v>
      </c>
      <c r="AL16" s="15" t="str">
        <f t="shared" si="25"/>
        <v>Вірно</v>
      </c>
      <c r="AM16" s="15" t="str">
        <f t="shared" si="26"/>
        <v>Вірно</v>
      </c>
      <c r="AN16" s="15" t="str">
        <f t="shared" si="27"/>
        <v>Вірно</v>
      </c>
      <c r="AO16" s="15" t="str">
        <f t="shared" si="28"/>
        <v>Вірно</v>
      </c>
      <c r="AP16" s="15" t="str">
        <f t="shared" si="29"/>
        <v>Вірно</v>
      </c>
      <c r="AQ16" s="15" t="str">
        <f t="shared" si="30"/>
        <v>Вірно</v>
      </c>
      <c r="AR16" s="15" t="str">
        <f t="shared" si="31"/>
        <v>Вірно</v>
      </c>
    </row>
    <row r="17" spans="1:44" s="87" customFormat="1" ht="26.25" customHeight="1" x14ac:dyDescent="0.25">
      <c r="A17" s="88" t="s">
        <v>798</v>
      </c>
      <c r="B17" s="72" t="s">
        <v>32</v>
      </c>
      <c r="C17" s="89" t="s">
        <v>247</v>
      </c>
      <c r="D17" s="45" t="s">
        <v>33</v>
      </c>
      <c r="E17" s="46">
        <v>501</v>
      </c>
      <c r="F17" s="46">
        <v>277</v>
      </c>
      <c r="G17" s="46">
        <v>180</v>
      </c>
      <c r="H17" s="46">
        <v>4</v>
      </c>
      <c r="I17" s="46">
        <v>8</v>
      </c>
      <c r="J17" s="46">
        <v>111</v>
      </c>
      <c r="K17" s="46">
        <v>88</v>
      </c>
      <c r="L17" s="46">
        <v>129</v>
      </c>
      <c r="M17" s="46">
        <v>425</v>
      </c>
      <c r="N17" s="46">
        <v>4</v>
      </c>
      <c r="O17" s="46">
        <v>14</v>
      </c>
      <c r="P17" s="46">
        <v>25353</v>
      </c>
      <c r="Q17" s="46">
        <v>167</v>
      </c>
      <c r="R17" s="46">
        <v>82</v>
      </c>
      <c r="S17" s="46">
        <v>64</v>
      </c>
      <c r="T17" s="46">
        <v>15</v>
      </c>
      <c r="U17" s="46">
        <v>0</v>
      </c>
      <c r="V17" s="46">
        <v>1</v>
      </c>
      <c r="W17" s="46">
        <v>33</v>
      </c>
      <c r="X17" s="46">
        <v>24</v>
      </c>
      <c r="Y17" s="46">
        <v>12</v>
      </c>
      <c r="Z17" s="46">
        <v>5619</v>
      </c>
      <c r="AA17" s="46">
        <v>15</v>
      </c>
      <c r="AC17" s="15" t="str">
        <f t="shared" si="16"/>
        <v>Вірно</v>
      </c>
      <c r="AD17" s="15" t="str">
        <f t="shared" si="17"/>
        <v>Вірно</v>
      </c>
      <c r="AE17" s="15" t="str">
        <f t="shared" si="18"/>
        <v>Вірно</v>
      </c>
      <c r="AF17" s="15" t="str">
        <f t="shared" si="19"/>
        <v>Вірно</v>
      </c>
      <c r="AG17" s="15" t="str">
        <f t="shared" si="20"/>
        <v>Вірно</v>
      </c>
      <c r="AH17" s="15" t="str">
        <f t="shared" si="21"/>
        <v>Вірно</v>
      </c>
      <c r="AI17" s="15" t="str">
        <f t="shared" si="22"/>
        <v>Вірно</v>
      </c>
      <c r="AJ17" s="15" t="str">
        <f t="shared" si="23"/>
        <v>Вірно</v>
      </c>
      <c r="AK17" s="15" t="str">
        <f t="shared" si="24"/>
        <v>Вірно</v>
      </c>
      <c r="AL17" s="15" t="str">
        <f t="shared" si="25"/>
        <v>Вірно</v>
      </c>
      <c r="AM17" s="15" t="str">
        <f t="shared" si="26"/>
        <v>Вірно</v>
      </c>
      <c r="AN17" s="15" t="str">
        <f t="shared" si="27"/>
        <v>Вірно</v>
      </c>
      <c r="AO17" s="15" t="str">
        <f t="shared" si="28"/>
        <v>Вірно</v>
      </c>
      <c r="AP17" s="15" t="str">
        <f t="shared" si="29"/>
        <v>Вірно</v>
      </c>
      <c r="AQ17" s="15" t="str">
        <f t="shared" si="30"/>
        <v>Вірно</v>
      </c>
      <c r="AR17" s="15" t="str">
        <f t="shared" si="31"/>
        <v>Вірно</v>
      </c>
    </row>
    <row r="18" spans="1:44" s="86" customFormat="1" ht="15" customHeight="1" x14ac:dyDescent="0.25">
      <c r="A18" s="85" t="s">
        <v>792</v>
      </c>
      <c r="B18" s="39" t="s">
        <v>34</v>
      </c>
      <c r="C18" s="63" t="s">
        <v>258</v>
      </c>
      <c r="D18" s="39" t="s">
        <v>35</v>
      </c>
      <c r="E18" s="40">
        <v>28057</v>
      </c>
      <c r="F18" s="40">
        <v>24276</v>
      </c>
      <c r="G18" s="40">
        <v>6388</v>
      </c>
      <c r="H18" s="40">
        <v>1</v>
      </c>
      <c r="I18" s="40">
        <v>16</v>
      </c>
      <c r="J18" s="40">
        <v>6396</v>
      </c>
      <c r="K18" s="40">
        <v>2559</v>
      </c>
      <c r="L18" s="40">
        <v>4938</v>
      </c>
      <c r="M18" s="40">
        <v>28013</v>
      </c>
      <c r="N18" s="40">
        <v>177</v>
      </c>
      <c r="O18" s="40">
        <v>93</v>
      </c>
      <c r="P18" s="40">
        <v>212328</v>
      </c>
      <c r="Q18" s="40">
        <v>334</v>
      </c>
      <c r="R18" s="40">
        <v>442</v>
      </c>
      <c r="S18" s="40">
        <v>387</v>
      </c>
      <c r="T18" s="40">
        <v>114</v>
      </c>
      <c r="U18" s="40">
        <v>0</v>
      </c>
      <c r="V18" s="40">
        <v>0</v>
      </c>
      <c r="W18" s="40">
        <v>127</v>
      </c>
      <c r="X18" s="40">
        <v>35</v>
      </c>
      <c r="Y18" s="40">
        <v>33</v>
      </c>
      <c r="Z18" s="40">
        <v>13952</v>
      </c>
      <c r="AA18" s="40">
        <v>0</v>
      </c>
      <c r="AC18" s="18" t="str">
        <f t="shared" si="16"/>
        <v>Вірно</v>
      </c>
      <c r="AD18" s="18" t="str">
        <f t="shared" si="17"/>
        <v>Вірно</v>
      </c>
      <c r="AE18" s="18" t="str">
        <f t="shared" si="18"/>
        <v>Вірно</v>
      </c>
      <c r="AF18" s="18" t="str">
        <f t="shared" si="19"/>
        <v>Вірно</v>
      </c>
      <c r="AG18" s="18" t="str">
        <f t="shared" si="20"/>
        <v>Вірно</v>
      </c>
      <c r="AH18" s="18" t="str">
        <f t="shared" si="21"/>
        <v>Вірно</v>
      </c>
      <c r="AI18" s="18" t="str">
        <f t="shared" si="22"/>
        <v>Вірно</v>
      </c>
      <c r="AJ18" s="18" t="str">
        <f t="shared" si="23"/>
        <v>Вірно</v>
      </c>
      <c r="AK18" s="18" t="str">
        <f t="shared" si="24"/>
        <v>Вірно</v>
      </c>
      <c r="AL18" s="18" t="str">
        <f t="shared" si="25"/>
        <v>Вірно</v>
      </c>
      <c r="AM18" s="18" t="str">
        <f t="shared" si="26"/>
        <v>Вірно</v>
      </c>
      <c r="AN18" s="18" t="str">
        <f t="shared" si="27"/>
        <v>Вірно</v>
      </c>
      <c r="AO18" s="18" t="str">
        <f t="shared" si="28"/>
        <v>Вірно</v>
      </c>
      <c r="AP18" s="18" t="str">
        <f t="shared" si="29"/>
        <v>Вірно</v>
      </c>
      <c r="AQ18" s="18" t="str">
        <f t="shared" si="30"/>
        <v>Вірно</v>
      </c>
      <c r="AR18" s="18" t="str">
        <f t="shared" si="31"/>
        <v>Вірно</v>
      </c>
    </row>
    <row r="19" spans="1:44" s="87" customFormat="1" ht="15" customHeight="1" x14ac:dyDescent="0.25">
      <c r="A19" s="9"/>
      <c r="B19" s="73" t="s">
        <v>202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2"/>
    </row>
    <row r="20" spans="1:44" s="87" customFormat="1" ht="15" customHeight="1" x14ac:dyDescent="0.25">
      <c r="A20" s="9" t="s">
        <v>800</v>
      </c>
      <c r="B20" s="72" t="s">
        <v>37</v>
      </c>
      <c r="C20" s="89" t="s">
        <v>261</v>
      </c>
      <c r="D20" s="45" t="s">
        <v>38</v>
      </c>
      <c r="E20" s="46">
        <v>5164</v>
      </c>
      <c r="F20" s="46">
        <v>4384</v>
      </c>
      <c r="G20" s="46">
        <v>460</v>
      </c>
      <c r="H20" s="46">
        <v>0</v>
      </c>
      <c r="I20" s="46">
        <v>5</v>
      </c>
      <c r="J20" s="46">
        <v>1225</v>
      </c>
      <c r="K20" s="46">
        <v>541</v>
      </c>
      <c r="L20" s="46">
        <v>250</v>
      </c>
      <c r="M20" s="46">
        <v>5027</v>
      </c>
      <c r="N20" s="46">
        <v>15</v>
      </c>
      <c r="O20" s="46">
        <v>0</v>
      </c>
      <c r="P20" s="46">
        <v>9694</v>
      </c>
      <c r="Q20" s="46">
        <v>60</v>
      </c>
      <c r="R20" s="46">
        <v>61</v>
      </c>
      <c r="S20" s="46">
        <v>52</v>
      </c>
      <c r="T20" s="46">
        <v>10</v>
      </c>
      <c r="U20" s="46">
        <v>0</v>
      </c>
      <c r="V20" s="46">
        <v>0</v>
      </c>
      <c r="W20" s="46">
        <v>19</v>
      </c>
      <c r="X20" s="46">
        <v>2</v>
      </c>
      <c r="Y20" s="46">
        <v>0</v>
      </c>
      <c r="Z20" s="46">
        <v>90</v>
      </c>
      <c r="AA20" s="46">
        <v>0</v>
      </c>
      <c r="AC20" s="15" t="str">
        <f>IF(E20&gt;=F20,"Вірно","Помилка")</f>
        <v>Вірно</v>
      </c>
      <c r="AD20" s="15" t="str">
        <f>IF(E20&gt;=G20,"Вірно","Помилка")</f>
        <v>Вірно</v>
      </c>
      <c r="AE20" s="15" t="str">
        <f>IF(I20&gt;=H20,"Вірно","Помилка")</f>
        <v>Вірно</v>
      </c>
      <c r="AF20" s="15" t="str">
        <f>IF(E20&gt;=H20+J20+K20,"Вірно","Помилка")</f>
        <v>Вірно</v>
      </c>
      <c r="AG20" s="15" t="str">
        <f>IF(E20&gt;=I20+K20,"Вірно","Помилка")</f>
        <v>Вірно</v>
      </c>
      <c r="AH20" s="15" t="str">
        <f>IF(E20&gt;=L20,"Вірно","Помилка")</f>
        <v>Вірно</v>
      </c>
      <c r="AI20" s="15" t="str">
        <f>IF(M20&gt;=N20,"Вірно","Помилка")</f>
        <v>Вірно</v>
      </c>
      <c r="AJ20" s="15" t="str">
        <f>IF(M20&gt;=O20,"Вірно","Помилка")</f>
        <v>Вірно</v>
      </c>
      <c r="AK20" s="15" t="str">
        <f>IF(P20&gt;=Q20,"Вірно","Помилка")</f>
        <v>Вірно</v>
      </c>
      <c r="AL20" s="15" t="str">
        <f>IF(R20&gt;=S20,"Вірно","Помилка")</f>
        <v>Вірно</v>
      </c>
      <c r="AM20" s="15" t="str">
        <f>IF(R20&gt;=T20,"Вірно","Помилка")</f>
        <v>Вірно</v>
      </c>
      <c r="AN20" s="15" t="str">
        <f>IF(V20&gt;=U20,"Вірно","Помилка")</f>
        <v>Вірно</v>
      </c>
      <c r="AO20" s="15" t="str">
        <f>IF(R20&gt;=U20+W20+X20,"Вірно","Помилка")</f>
        <v>Вірно</v>
      </c>
      <c r="AP20" s="15" t="str">
        <f>IF(R20&gt;=V20+X20,"Вірно","Помилка")</f>
        <v>Вірно</v>
      </c>
      <c r="AQ20" s="15" t="str">
        <f>IF(R20&gt;=Y20,"Вірно","Помилка")</f>
        <v>Вірно</v>
      </c>
      <c r="AR20" s="15" t="str">
        <f>IF(Z20&gt;=AA20,"Вірно","Помилка")</f>
        <v>Вірно</v>
      </c>
    </row>
    <row r="21" spans="1:44" s="87" customFormat="1" ht="15" customHeight="1" x14ac:dyDescent="0.25">
      <c r="A21" s="9"/>
      <c r="B21" s="73" t="s">
        <v>39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2"/>
    </row>
    <row r="22" spans="1:44" s="87" customFormat="1" ht="15" customHeight="1" x14ac:dyDescent="0.25">
      <c r="A22" s="9" t="s">
        <v>629</v>
      </c>
      <c r="B22" s="72" t="s">
        <v>40</v>
      </c>
      <c r="C22" s="89" t="s">
        <v>481</v>
      </c>
      <c r="D22" s="45" t="s">
        <v>41</v>
      </c>
      <c r="E22" s="46">
        <v>4746</v>
      </c>
      <c r="F22" s="46">
        <v>4031</v>
      </c>
      <c r="G22" s="46">
        <v>424</v>
      </c>
      <c r="H22" s="46">
        <v>0</v>
      </c>
      <c r="I22" s="46">
        <v>1</v>
      </c>
      <c r="J22" s="46">
        <v>982</v>
      </c>
      <c r="K22" s="46">
        <v>538</v>
      </c>
      <c r="L22" s="46">
        <v>230</v>
      </c>
      <c r="M22" s="46">
        <v>4616</v>
      </c>
      <c r="N22" s="46">
        <v>13</v>
      </c>
      <c r="O22" s="46">
        <v>0</v>
      </c>
      <c r="P22" s="46">
        <v>8033</v>
      </c>
      <c r="Q22" s="46">
        <v>6</v>
      </c>
      <c r="R22" s="46">
        <v>54</v>
      </c>
      <c r="S22" s="46">
        <v>45</v>
      </c>
      <c r="T22" s="46">
        <v>9</v>
      </c>
      <c r="U22" s="46">
        <v>0</v>
      </c>
      <c r="V22" s="46">
        <v>0</v>
      </c>
      <c r="W22" s="46">
        <v>12</v>
      </c>
      <c r="X22" s="46">
        <v>2</v>
      </c>
      <c r="Y22" s="46">
        <v>0</v>
      </c>
      <c r="Z22" s="46">
        <v>71</v>
      </c>
      <c r="AA22" s="46">
        <v>0</v>
      </c>
      <c r="AC22" s="15" t="str">
        <f t="shared" ref="AC22:AC53" si="32">IF(E22&gt;=F22,"Вірно","Помилка")</f>
        <v>Вірно</v>
      </c>
      <c r="AD22" s="15" t="str">
        <f t="shared" ref="AD22:AD53" si="33">IF(E22&gt;=G22,"Вірно","Помилка")</f>
        <v>Вірно</v>
      </c>
      <c r="AE22" s="15" t="str">
        <f t="shared" ref="AE22:AE53" si="34">IF(I22&gt;=H22,"Вірно","Помилка")</f>
        <v>Вірно</v>
      </c>
      <c r="AF22" s="15" t="str">
        <f t="shared" ref="AF22:AF53" si="35">IF(E22&gt;=H22+J22+K22,"Вірно","Помилка")</f>
        <v>Вірно</v>
      </c>
      <c r="AG22" s="15" t="str">
        <f t="shared" ref="AG22:AG53" si="36">IF(E22&gt;=I22+K22,"Вірно","Помилка")</f>
        <v>Вірно</v>
      </c>
      <c r="AH22" s="15" t="str">
        <f t="shared" ref="AH22:AH53" si="37">IF(E22&gt;=L22,"Вірно","Помилка")</f>
        <v>Вірно</v>
      </c>
      <c r="AI22" s="15" t="str">
        <f t="shared" ref="AI22:AI53" si="38">IF(M22&gt;=N22,"Вірно","Помилка")</f>
        <v>Вірно</v>
      </c>
      <c r="AJ22" s="15" t="str">
        <f t="shared" ref="AJ22:AJ53" si="39">IF(M22&gt;=O22,"Вірно","Помилка")</f>
        <v>Вірно</v>
      </c>
      <c r="AK22" s="15" t="str">
        <f t="shared" ref="AK22:AK53" si="40">IF(P22&gt;=Q22,"Вірно","Помилка")</f>
        <v>Вірно</v>
      </c>
      <c r="AL22" s="15" t="str">
        <f t="shared" ref="AL22:AL53" si="41">IF(R22&gt;=S22,"Вірно","Помилка")</f>
        <v>Вірно</v>
      </c>
      <c r="AM22" s="15" t="str">
        <f t="shared" ref="AM22:AM53" si="42">IF(R22&gt;=T22,"Вірно","Помилка")</f>
        <v>Вірно</v>
      </c>
      <c r="AN22" s="15" t="str">
        <f t="shared" ref="AN22:AN53" si="43">IF(V22&gt;=U22,"Вірно","Помилка")</f>
        <v>Вірно</v>
      </c>
      <c r="AO22" s="15" t="str">
        <f t="shared" ref="AO22:AO53" si="44">IF(R22&gt;=U22+W22+X22,"Вірно","Помилка")</f>
        <v>Вірно</v>
      </c>
      <c r="AP22" s="15" t="str">
        <f t="shared" ref="AP22:AP53" si="45">IF(R22&gt;=V22+X22,"Вірно","Помилка")</f>
        <v>Вірно</v>
      </c>
      <c r="AQ22" s="15" t="str">
        <f t="shared" ref="AQ22:AQ53" si="46">IF(R22&gt;=Y22,"Вірно","Помилка")</f>
        <v>Вірно</v>
      </c>
      <c r="AR22" s="15" t="str">
        <f t="shared" ref="AR22:AR53" si="47">IF(Z22&gt;=AA22,"Вірно","Помилка")</f>
        <v>Вірно</v>
      </c>
    </row>
    <row r="23" spans="1:44" s="87" customFormat="1" ht="15" customHeight="1" x14ac:dyDescent="0.25">
      <c r="A23" s="9" t="s">
        <v>630</v>
      </c>
      <c r="B23" s="72" t="s">
        <v>42</v>
      </c>
      <c r="C23" s="89" t="s">
        <v>482</v>
      </c>
      <c r="D23" s="45" t="s">
        <v>43</v>
      </c>
      <c r="E23" s="46">
        <v>15</v>
      </c>
      <c r="F23" s="46">
        <v>13</v>
      </c>
      <c r="G23" s="46">
        <v>1</v>
      </c>
      <c r="H23" s="46">
        <v>0</v>
      </c>
      <c r="I23" s="46">
        <v>0</v>
      </c>
      <c r="J23" s="46">
        <v>8</v>
      </c>
      <c r="K23" s="46">
        <v>0</v>
      </c>
      <c r="L23" s="46">
        <v>1</v>
      </c>
      <c r="M23" s="46">
        <v>18</v>
      </c>
      <c r="N23" s="46">
        <v>0</v>
      </c>
      <c r="O23" s="46">
        <v>0</v>
      </c>
      <c r="P23" s="46">
        <v>53</v>
      </c>
      <c r="Q23" s="46">
        <v>0</v>
      </c>
      <c r="R23" s="46">
        <v>1</v>
      </c>
      <c r="S23" s="46">
        <v>1</v>
      </c>
      <c r="T23" s="46">
        <v>0</v>
      </c>
      <c r="U23" s="46">
        <v>0</v>
      </c>
      <c r="V23" s="46">
        <v>0</v>
      </c>
      <c r="W23" s="46">
        <v>1</v>
      </c>
      <c r="X23" s="46">
        <v>0</v>
      </c>
      <c r="Y23" s="46">
        <v>0</v>
      </c>
      <c r="Z23" s="46">
        <v>11</v>
      </c>
      <c r="AA23" s="46">
        <v>0</v>
      </c>
      <c r="AC23" s="15" t="str">
        <f t="shared" si="32"/>
        <v>Вірно</v>
      </c>
      <c r="AD23" s="15" t="str">
        <f t="shared" si="33"/>
        <v>Вірно</v>
      </c>
      <c r="AE23" s="15" t="str">
        <f t="shared" si="34"/>
        <v>Вірно</v>
      </c>
      <c r="AF23" s="15" t="str">
        <f t="shared" si="35"/>
        <v>Вірно</v>
      </c>
      <c r="AG23" s="15" t="str">
        <f t="shared" si="36"/>
        <v>Вірно</v>
      </c>
      <c r="AH23" s="15" t="str">
        <f t="shared" si="37"/>
        <v>Вірно</v>
      </c>
      <c r="AI23" s="15" t="str">
        <f t="shared" si="38"/>
        <v>Вірно</v>
      </c>
      <c r="AJ23" s="15" t="str">
        <f t="shared" si="39"/>
        <v>Вірно</v>
      </c>
      <c r="AK23" s="15" t="str">
        <f t="shared" si="40"/>
        <v>Вірно</v>
      </c>
      <c r="AL23" s="15" t="str">
        <f t="shared" si="41"/>
        <v>Вірно</v>
      </c>
      <c r="AM23" s="15" t="str">
        <f t="shared" si="42"/>
        <v>Вірно</v>
      </c>
      <c r="AN23" s="15" t="str">
        <f t="shared" si="43"/>
        <v>Вірно</v>
      </c>
      <c r="AO23" s="15" t="str">
        <f t="shared" si="44"/>
        <v>Вірно</v>
      </c>
      <c r="AP23" s="15" t="str">
        <f t="shared" si="45"/>
        <v>Вірно</v>
      </c>
      <c r="AQ23" s="15" t="str">
        <f t="shared" si="46"/>
        <v>Вірно</v>
      </c>
      <c r="AR23" s="15" t="str">
        <f t="shared" si="47"/>
        <v>Вірно</v>
      </c>
    </row>
    <row r="24" spans="1:44" s="87" customFormat="1" ht="15" customHeight="1" x14ac:dyDescent="0.25">
      <c r="A24" s="9" t="s">
        <v>631</v>
      </c>
      <c r="B24" s="72" t="s">
        <v>44</v>
      </c>
      <c r="C24" s="89" t="s">
        <v>344</v>
      </c>
      <c r="D24" s="45" t="s">
        <v>45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0</v>
      </c>
      <c r="Z24" s="46">
        <v>0</v>
      </c>
      <c r="AA24" s="46">
        <v>0</v>
      </c>
      <c r="AC24" s="15" t="str">
        <f t="shared" si="32"/>
        <v>Вірно</v>
      </c>
      <c r="AD24" s="15" t="str">
        <f t="shared" si="33"/>
        <v>Вірно</v>
      </c>
      <c r="AE24" s="15" t="str">
        <f t="shared" si="34"/>
        <v>Вірно</v>
      </c>
      <c r="AF24" s="15" t="str">
        <f t="shared" si="35"/>
        <v>Вірно</v>
      </c>
      <c r="AG24" s="15" t="str">
        <f t="shared" si="36"/>
        <v>Вірно</v>
      </c>
      <c r="AH24" s="15" t="str">
        <f t="shared" si="37"/>
        <v>Вірно</v>
      </c>
      <c r="AI24" s="15" t="str">
        <f t="shared" si="38"/>
        <v>Вірно</v>
      </c>
      <c r="AJ24" s="15" t="str">
        <f t="shared" si="39"/>
        <v>Вірно</v>
      </c>
      <c r="AK24" s="15" t="str">
        <f t="shared" si="40"/>
        <v>Вірно</v>
      </c>
      <c r="AL24" s="15" t="str">
        <f t="shared" si="41"/>
        <v>Вірно</v>
      </c>
      <c r="AM24" s="15" t="str">
        <f t="shared" si="42"/>
        <v>Вірно</v>
      </c>
      <c r="AN24" s="15" t="str">
        <f t="shared" si="43"/>
        <v>Вірно</v>
      </c>
      <c r="AO24" s="15" t="str">
        <f t="shared" si="44"/>
        <v>Вірно</v>
      </c>
      <c r="AP24" s="15" t="str">
        <f t="shared" si="45"/>
        <v>Вірно</v>
      </c>
      <c r="AQ24" s="15" t="str">
        <f t="shared" si="46"/>
        <v>Вірно</v>
      </c>
      <c r="AR24" s="15" t="str">
        <f t="shared" si="47"/>
        <v>Вірно</v>
      </c>
    </row>
    <row r="25" spans="1:44" s="87" customFormat="1" ht="15" customHeight="1" x14ac:dyDescent="0.25">
      <c r="A25" s="9" t="s">
        <v>633</v>
      </c>
      <c r="B25" s="72" t="s">
        <v>210</v>
      </c>
      <c r="C25" s="89" t="s">
        <v>345</v>
      </c>
      <c r="D25" s="45" t="s">
        <v>45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Y25" s="46">
        <v>0</v>
      </c>
      <c r="Z25" s="46">
        <v>0</v>
      </c>
      <c r="AA25" s="46">
        <v>0</v>
      </c>
      <c r="AC25" s="15" t="str">
        <f t="shared" si="32"/>
        <v>Вірно</v>
      </c>
      <c r="AD25" s="15" t="str">
        <f t="shared" si="33"/>
        <v>Вірно</v>
      </c>
      <c r="AE25" s="15" t="str">
        <f t="shared" si="34"/>
        <v>Вірно</v>
      </c>
      <c r="AF25" s="15" t="str">
        <f t="shared" si="35"/>
        <v>Вірно</v>
      </c>
      <c r="AG25" s="15" t="str">
        <f t="shared" si="36"/>
        <v>Вірно</v>
      </c>
      <c r="AH25" s="15" t="str">
        <f t="shared" si="37"/>
        <v>Вірно</v>
      </c>
      <c r="AI25" s="15" t="str">
        <f t="shared" si="38"/>
        <v>Вірно</v>
      </c>
      <c r="AJ25" s="15" t="str">
        <f t="shared" si="39"/>
        <v>Вірно</v>
      </c>
      <c r="AK25" s="15" t="str">
        <f t="shared" si="40"/>
        <v>Вірно</v>
      </c>
      <c r="AL25" s="15" t="str">
        <f t="shared" si="41"/>
        <v>Вірно</v>
      </c>
      <c r="AM25" s="15" t="str">
        <f t="shared" si="42"/>
        <v>Вірно</v>
      </c>
      <c r="AN25" s="15" t="str">
        <f t="shared" si="43"/>
        <v>Вірно</v>
      </c>
      <c r="AO25" s="15" t="str">
        <f t="shared" si="44"/>
        <v>Вірно</v>
      </c>
      <c r="AP25" s="15" t="str">
        <f t="shared" si="45"/>
        <v>Вірно</v>
      </c>
      <c r="AQ25" s="15" t="str">
        <f t="shared" si="46"/>
        <v>Вірно</v>
      </c>
      <c r="AR25" s="15" t="str">
        <f t="shared" si="47"/>
        <v>Вірно</v>
      </c>
    </row>
    <row r="26" spans="1:44" s="87" customFormat="1" ht="15" customHeight="1" x14ac:dyDescent="0.25">
      <c r="A26" s="9" t="s">
        <v>632</v>
      </c>
      <c r="B26" s="72" t="s">
        <v>211</v>
      </c>
      <c r="C26" s="89" t="s">
        <v>346</v>
      </c>
      <c r="D26" s="45" t="s">
        <v>45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46">
        <v>0</v>
      </c>
      <c r="W26" s="46">
        <v>0</v>
      </c>
      <c r="X26" s="46">
        <v>0</v>
      </c>
      <c r="Y26" s="46">
        <v>0</v>
      </c>
      <c r="Z26" s="46">
        <v>0</v>
      </c>
      <c r="AA26" s="46">
        <v>0</v>
      </c>
      <c r="AC26" s="15" t="str">
        <f t="shared" si="32"/>
        <v>Вірно</v>
      </c>
      <c r="AD26" s="15" t="str">
        <f t="shared" si="33"/>
        <v>Вірно</v>
      </c>
      <c r="AE26" s="15" t="str">
        <f t="shared" si="34"/>
        <v>Вірно</v>
      </c>
      <c r="AF26" s="15" t="str">
        <f t="shared" si="35"/>
        <v>Вірно</v>
      </c>
      <c r="AG26" s="15" t="str">
        <f t="shared" si="36"/>
        <v>Вірно</v>
      </c>
      <c r="AH26" s="15" t="str">
        <f t="shared" si="37"/>
        <v>Вірно</v>
      </c>
      <c r="AI26" s="15" t="str">
        <f t="shared" si="38"/>
        <v>Вірно</v>
      </c>
      <c r="AJ26" s="15" t="str">
        <f t="shared" si="39"/>
        <v>Вірно</v>
      </c>
      <c r="AK26" s="15" t="str">
        <f t="shared" si="40"/>
        <v>Вірно</v>
      </c>
      <c r="AL26" s="15" t="str">
        <f t="shared" si="41"/>
        <v>Вірно</v>
      </c>
      <c r="AM26" s="15" t="str">
        <f t="shared" si="42"/>
        <v>Вірно</v>
      </c>
      <c r="AN26" s="15" t="str">
        <f t="shared" si="43"/>
        <v>Вірно</v>
      </c>
      <c r="AO26" s="15" t="str">
        <f t="shared" si="44"/>
        <v>Вірно</v>
      </c>
      <c r="AP26" s="15" t="str">
        <f t="shared" si="45"/>
        <v>Вірно</v>
      </c>
      <c r="AQ26" s="15" t="str">
        <f t="shared" si="46"/>
        <v>Вірно</v>
      </c>
      <c r="AR26" s="15" t="str">
        <f t="shared" si="47"/>
        <v>Вірно</v>
      </c>
    </row>
    <row r="27" spans="1:44" s="87" customFormat="1" ht="15" customHeight="1" x14ac:dyDescent="0.25">
      <c r="A27" s="9" t="s">
        <v>648</v>
      </c>
      <c r="B27" s="72" t="s">
        <v>212</v>
      </c>
      <c r="C27" s="89" t="s">
        <v>347</v>
      </c>
      <c r="D27" s="45" t="s">
        <v>45</v>
      </c>
      <c r="E27" s="46">
        <v>11</v>
      </c>
      <c r="F27" s="46">
        <v>10</v>
      </c>
      <c r="G27" s="46">
        <v>1</v>
      </c>
      <c r="H27" s="46">
        <v>0</v>
      </c>
      <c r="I27" s="46">
        <v>0</v>
      </c>
      <c r="J27" s="46">
        <v>5</v>
      </c>
      <c r="K27" s="46">
        <v>0</v>
      </c>
      <c r="L27" s="46">
        <v>1</v>
      </c>
      <c r="M27" s="46">
        <v>11</v>
      </c>
      <c r="N27" s="46">
        <v>0</v>
      </c>
      <c r="O27" s="46">
        <v>0</v>
      </c>
      <c r="P27" s="46">
        <v>23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Z27" s="46">
        <v>0</v>
      </c>
      <c r="AA27" s="46">
        <v>0</v>
      </c>
      <c r="AC27" s="15" t="str">
        <f t="shared" si="32"/>
        <v>Вірно</v>
      </c>
      <c r="AD27" s="15" t="str">
        <f t="shared" si="33"/>
        <v>Вірно</v>
      </c>
      <c r="AE27" s="15" t="str">
        <f t="shared" si="34"/>
        <v>Вірно</v>
      </c>
      <c r="AF27" s="15" t="str">
        <f t="shared" si="35"/>
        <v>Вірно</v>
      </c>
      <c r="AG27" s="15" t="str">
        <f t="shared" si="36"/>
        <v>Вірно</v>
      </c>
      <c r="AH27" s="15" t="str">
        <f t="shared" si="37"/>
        <v>Вірно</v>
      </c>
      <c r="AI27" s="15" t="str">
        <f t="shared" si="38"/>
        <v>Вірно</v>
      </c>
      <c r="AJ27" s="15" t="str">
        <f t="shared" si="39"/>
        <v>Вірно</v>
      </c>
      <c r="AK27" s="15" t="str">
        <f t="shared" si="40"/>
        <v>Вірно</v>
      </c>
      <c r="AL27" s="15" t="str">
        <f t="shared" si="41"/>
        <v>Вірно</v>
      </c>
      <c r="AM27" s="15" t="str">
        <f t="shared" si="42"/>
        <v>Вірно</v>
      </c>
      <c r="AN27" s="15" t="str">
        <f t="shared" si="43"/>
        <v>Вірно</v>
      </c>
      <c r="AO27" s="15" t="str">
        <f t="shared" si="44"/>
        <v>Вірно</v>
      </c>
      <c r="AP27" s="15" t="str">
        <f t="shared" si="45"/>
        <v>Вірно</v>
      </c>
      <c r="AQ27" s="15" t="str">
        <f t="shared" si="46"/>
        <v>Вірно</v>
      </c>
      <c r="AR27" s="15" t="str">
        <f t="shared" si="47"/>
        <v>Вірно</v>
      </c>
    </row>
    <row r="28" spans="1:44" s="87" customFormat="1" ht="15" customHeight="1" x14ac:dyDescent="0.25">
      <c r="A28" s="9" t="s">
        <v>645</v>
      </c>
      <c r="B28" s="72" t="s">
        <v>213</v>
      </c>
      <c r="C28" s="89" t="s">
        <v>348</v>
      </c>
      <c r="D28" s="45" t="s">
        <v>45</v>
      </c>
      <c r="E28" s="46">
        <v>1</v>
      </c>
      <c r="F28" s="46">
        <v>1</v>
      </c>
      <c r="G28" s="46">
        <v>0</v>
      </c>
      <c r="H28" s="46">
        <v>0</v>
      </c>
      <c r="I28" s="46">
        <v>0</v>
      </c>
      <c r="J28" s="46">
        <v>1</v>
      </c>
      <c r="K28" s="46">
        <v>0</v>
      </c>
      <c r="L28" s="46">
        <v>0</v>
      </c>
      <c r="M28" s="46">
        <v>1</v>
      </c>
      <c r="N28" s="46">
        <v>0</v>
      </c>
      <c r="O28" s="46">
        <v>0</v>
      </c>
      <c r="P28" s="46">
        <v>1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Z28" s="46">
        <v>0</v>
      </c>
      <c r="AA28" s="46">
        <v>0</v>
      </c>
      <c r="AC28" s="15" t="str">
        <f t="shared" si="32"/>
        <v>Вірно</v>
      </c>
      <c r="AD28" s="15" t="str">
        <f t="shared" si="33"/>
        <v>Вірно</v>
      </c>
      <c r="AE28" s="15" t="str">
        <f t="shared" si="34"/>
        <v>Вірно</v>
      </c>
      <c r="AF28" s="15" t="str">
        <f t="shared" si="35"/>
        <v>Вірно</v>
      </c>
      <c r="AG28" s="15" t="str">
        <f t="shared" si="36"/>
        <v>Вірно</v>
      </c>
      <c r="AH28" s="15" t="str">
        <f t="shared" si="37"/>
        <v>Вірно</v>
      </c>
      <c r="AI28" s="15" t="str">
        <f t="shared" si="38"/>
        <v>Вірно</v>
      </c>
      <c r="AJ28" s="15" t="str">
        <f t="shared" si="39"/>
        <v>Вірно</v>
      </c>
      <c r="AK28" s="15" t="str">
        <f t="shared" si="40"/>
        <v>Вірно</v>
      </c>
      <c r="AL28" s="15" t="str">
        <f t="shared" si="41"/>
        <v>Вірно</v>
      </c>
      <c r="AM28" s="15" t="str">
        <f t="shared" si="42"/>
        <v>Вірно</v>
      </c>
      <c r="AN28" s="15" t="str">
        <f t="shared" si="43"/>
        <v>Вірно</v>
      </c>
      <c r="AO28" s="15" t="str">
        <f t="shared" si="44"/>
        <v>Вірно</v>
      </c>
      <c r="AP28" s="15" t="str">
        <f t="shared" si="45"/>
        <v>Вірно</v>
      </c>
      <c r="AQ28" s="15" t="str">
        <f t="shared" si="46"/>
        <v>Вірно</v>
      </c>
      <c r="AR28" s="15" t="str">
        <f t="shared" si="47"/>
        <v>Вірно</v>
      </c>
    </row>
    <row r="29" spans="1:44" s="87" customFormat="1" ht="15" customHeight="1" x14ac:dyDescent="0.25">
      <c r="A29" s="9" t="s">
        <v>646</v>
      </c>
      <c r="B29" s="72" t="s">
        <v>214</v>
      </c>
      <c r="C29" s="89" t="s">
        <v>349</v>
      </c>
      <c r="D29" s="45" t="s">
        <v>45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A29" s="46">
        <v>0</v>
      </c>
      <c r="AC29" s="15" t="str">
        <f t="shared" si="32"/>
        <v>Вірно</v>
      </c>
      <c r="AD29" s="15" t="str">
        <f t="shared" si="33"/>
        <v>Вірно</v>
      </c>
      <c r="AE29" s="15" t="str">
        <f t="shared" si="34"/>
        <v>Вірно</v>
      </c>
      <c r="AF29" s="15" t="str">
        <f t="shared" si="35"/>
        <v>Вірно</v>
      </c>
      <c r="AG29" s="15" t="str">
        <f t="shared" si="36"/>
        <v>Вірно</v>
      </c>
      <c r="AH29" s="15" t="str">
        <f t="shared" si="37"/>
        <v>Вірно</v>
      </c>
      <c r="AI29" s="15" t="str">
        <f t="shared" si="38"/>
        <v>Вірно</v>
      </c>
      <c r="AJ29" s="15" t="str">
        <f t="shared" si="39"/>
        <v>Вірно</v>
      </c>
      <c r="AK29" s="15" t="str">
        <f t="shared" si="40"/>
        <v>Вірно</v>
      </c>
      <c r="AL29" s="15" t="str">
        <f t="shared" si="41"/>
        <v>Вірно</v>
      </c>
      <c r="AM29" s="15" t="str">
        <f t="shared" si="42"/>
        <v>Вірно</v>
      </c>
      <c r="AN29" s="15" t="str">
        <f t="shared" si="43"/>
        <v>Вірно</v>
      </c>
      <c r="AO29" s="15" t="str">
        <f t="shared" si="44"/>
        <v>Вірно</v>
      </c>
      <c r="AP29" s="15" t="str">
        <f t="shared" si="45"/>
        <v>Вірно</v>
      </c>
      <c r="AQ29" s="15" t="str">
        <f t="shared" si="46"/>
        <v>Вірно</v>
      </c>
      <c r="AR29" s="15" t="str">
        <f t="shared" si="47"/>
        <v>Вірно</v>
      </c>
    </row>
    <row r="30" spans="1:44" s="87" customFormat="1" ht="15" customHeight="1" x14ac:dyDescent="0.25">
      <c r="A30" s="9" t="s">
        <v>647</v>
      </c>
      <c r="B30" s="72" t="s">
        <v>215</v>
      </c>
      <c r="C30" s="89" t="s">
        <v>350</v>
      </c>
      <c r="D30" s="45" t="s">
        <v>45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A30" s="46">
        <v>0</v>
      </c>
      <c r="AC30" s="15" t="str">
        <f t="shared" si="32"/>
        <v>Вірно</v>
      </c>
      <c r="AD30" s="15" t="str">
        <f t="shared" si="33"/>
        <v>Вірно</v>
      </c>
      <c r="AE30" s="15" t="str">
        <f t="shared" si="34"/>
        <v>Вірно</v>
      </c>
      <c r="AF30" s="15" t="str">
        <f t="shared" si="35"/>
        <v>Вірно</v>
      </c>
      <c r="AG30" s="15" t="str">
        <f t="shared" si="36"/>
        <v>Вірно</v>
      </c>
      <c r="AH30" s="15" t="str">
        <f t="shared" si="37"/>
        <v>Вірно</v>
      </c>
      <c r="AI30" s="15" t="str">
        <f t="shared" si="38"/>
        <v>Вірно</v>
      </c>
      <c r="AJ30" s="15" t="str">
        <f t="shared" si="39"/>
        <v>Вірно</v>
      </c>
      <c r="AK30" s="15" t="str">
        <f t="shared" si="40"/>
        <v>Вірно</v>
      </c>
      <c r="AL30" s="15" t="str">
        <f t="shared" si="41"/>
        <v>Вірно</v>
      </c>
      <c r="AM30" s="15" t="str">
        <f t="shared" si="42"/>
        <v>Вірно</v>
      </c>
      <c r="AN30" s="15" t="str">
        <f t="shared" si="43"/>
        <v>Вірно</v>
      </c>
      <c r="AO30" s="15" t="str">
        <f t="shared" si="44"/>
        <v>Вірно</v>
      </c>
      <c r="AP30" s="15" t="str">
        <f t="shared" si="45"/>
        <v>Вірно</v>
      </c>
      <c r="AQ30" s="15" t="str">
        <f t="shared" si="46"/>
        <v>Вірно</v>
      </c>
      <c r="AR30" s="15" t="str">
        <f t="shared" si="47"/>
        <v>Вірно</v>
      </c>
    </row>
    <row r="31" spans="1:44" s="87" customFormat="1" ht="15" customHeight="1" x14ac:dyDescent="0.25">
      <c r="A31" s="9" t="s">
        <v>634</v>
      </c>
      <c r="B31" s="72" t="s">
        <v>216</v>
      </c>
      <c r="C31" s="89" t="s">
        <v>351</v>
      </c>
      <c r="D31" s="45" t="s">
        <v>45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A31" s="46">
        <v>0</v>
      </c>
      <c r="AC31" s="15" t="str">
        <f t="shared" si="32"/>
        <v>Вірно</v>
      </c>
      <c r="AD31" s="15" t="str">
        <f t="shared" si="33"/>
        <v>Вірно</v>
      </c>
      <c r="AE31" s="15" t="str">
        <f t="shared" si="34"/>
        <v>Вірно</v>
      </c>
      <c r="AF31" s="15" t="str">
        <f t="shared" si="35"/>
        <v>Вірно</v>
      </c>
      <c r="AG31" s="15" t="str">
        <f t="shared" si="36"/>
        <v>Вірно</v>
      </c>
      <c r="AH31" s="15" t="str">
        <f t="shared" si="37"/>
        <v>Вірно</v>
      </c>
      <c r="AI31" s="15" t="str">
        <f t="shared" si="38"/>
        <v>Вірно</v>
      </c>
      <c r="AJ31" s="15" t="str">
        <f t="shared" si="39"/>
        <v>Вірно</v>
      </c>
      <c r="AK31" s="15" t="str">
        <f t="shared" si="40"/>
        <v>Вірно</v>
      </c>
      <c r="AL31" s="15" t="str">
        <f t="shared" si="41"/>
        <v>Вірно</v>
      </c>
      <c r="AM31" s="15" t="str">
        <f t="shared" si="42"/>
        <v>Вірно</v>
      </c>
      <c r="AN31" s="15" t="str">
        <f t="shared" si="43"/>
        <v>Вірно</v>
      </c>
      <c r="AO31" s="15" t="str">
        <f t="shared" si="44"/>
        <v>Вірно</v>
      </c>
      <c r="AP31" s="15" t="str">
        <f t="shared" si="45"/>
        <v>Вірно</v>
      </c>
      <c r="AQ31" s="15" t="str">
        <f t="shared" si="46"/>
        <v>Вірно</v>
      </c>
      <c r="AR31" s="15" t="str">
        <f t="shared" si="47"/>
        <v>Вірно</v>
      </c>
    </row>
    <row r="32" spans="1:44" s="87" customFormat="1" ht="15" customHeight="1" x14ac:dyDescent="0.25">
      <c r="A32" s="9" t="s">
        <v>649</v>
      </c>
      <c r="B32" s="72" t="s">
        <v>217</v>
      </c>
      <c r="C32" s="89" t="s">
        <v>352</v>
      </c>
      <c r="D32" s="45" t="s">
        <v>45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v>0</v>
      </c>
      <c r="Z32" s="46">
        <v>0</v>
      </c>
      <c r="AA32" s="46">
        <v>0</v>
      </c>
      <c r="AC32" s="15" t="str">
        <f t="shared" si="32"/>
        <v>Вірно</v>
      </c>
      <c r="AD32" s="15" t="str">
        <f t="shared" si="33"/>
        <v>Вірно</v>
      </c>
      <c r="AE32" s="15" t="str">
        <f t="shared" si="34"/>
        <v>Вірно</v>
      </c>
      <c r="AF32" s="15" t="str">
        <f t="shared" si="35"/>
        <v>Вірно</v>
      </c>
      <c r="AG32" s="15" t="str">
        <f t="shared" si="36"/>
        <v>Вірно</v>
      </c>
      <c r="AH32" s="15" t="str">
        <f t="shared" si="37"/>
        <v>Вірно</v>
      </c>
      <c r="AI32" s="15" t="str">
        <f t="shared" si="38"/>
        <v>Вірно</v>
      </c>
      <c r="AJ32" s="15" t="str">
        <f t="shared" si="39"/>
        <v>Вірно</v>
      </c>
      <c r="AK32" s="15" t="str">
        <f t="shared" si="40"/>
        <v>Вірно</v>
      </c>
      <c r="AL32" s="15" t="str">
        <f t="shared" si="41"/>
        <v>Вірно</v>
      </c>
      <c r="AM32" s="15" t="str">
        <f t="shared" si="42"/>
        <v>Вірно</v>
      </c>
      <c r="AN32" s="15" t="str">
        <f t="shared" si="43"/>
        <v>Вірно</v>
      </c>
      <c r="AO32" s="15" t="str">
        <f t="shared" si="44"/>
        <v>Вірно</v>
      </c>
      <c r="AP32" s="15" t="str">
        <f t="shared" si="45"/>
        <v>Вірно</v>
      </c>
      <c r="AQ32" s="15" t="str">
        <f t="shared" si="46"/>
        <v>Вірно</v>
      </c>
      <c r="AR32" s="15" t="str">
        <f t="shared" si="47"/>
        <v>Вірно</v>
      </c>
    </row>
    <row r="33" spans="1:44" s="87" customFormat="1" ht="15" customHeight="1" x14ac:dyDescent="0.25">
      <c r="A33" s="9" t="s">
        <v>650</v>
      </c>
      <c r="B33" s="72" t="s">
        <v>218</v>
      </c>
      <c r="C33" s="89" t="s">
        <v>353</v>
      </c>
      <c r="D33" s="45" t="s">
        <v>45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0</v>
      </c>
      <c r="X33" s="46">
        <v>0</v>
      </c>
      <c r="Y33" s="46">
        <v>0</v>
      </c>
      <c r="Z33" s="46">
        <v>0</v>
      </c>
      <c r="AA33" s="46">
        <v>0</v>
      </c>
      <c r="AC33" s="15" t="str">
        <f t="shared" si="32"/>
        <v>Вірно</v>
      </c>
      <c r="AD33" s="15" t="str">
        <f t="shared" si="33"/>
        <v>Вірно</v>
      </c>
      <c r="AE33" s="15" t="str">
        <f t="shared" si="34"/>
        <v>Вірно</v>
      </c>
      <c r="AF33" s="15" t="str">
        <f t="shared" si="35"/>
        <v>Вірно</v>
      </c>
      <c r="AG33" s="15" t="str">
        <f t="shared" si="36"/>
        <v>Вірно</v>
      </c>
      <c r="AH33" s="15" t="str">
        <f t="shared" si="37"/>
        <v>Вірно</v>
      </c>
      <c r="AI33" s="15" t="str">
        <f t="shared" si="38"/>
        <v>Вірно</v>
      </c>
      <c r="AJ33" s="15" t="str">
        <f t="shared" si="39"/>
        <v>Вірно</v>
      </c>
      <c r="AK33" s="15" t="str">
        <f t="shared" si="40"/>
        <v>Вірно</v>
      </c>
      <c r="AL33" s="15" t="str">
        <f t="shared" si="41"/>
        <v>Вірно</v>
      </c>
      <c r="AM33" s="15" t="str">
        <f t="shared" si="42"/>
        <v>Вірно</v>
      </c>
      <c r="AN33" s="15" t="str">
        <f t="shared" si="43"/>
        <v>Вірно</v>
      </c>
      <c r="AO33" s="15" t="str">
        <f t="shared" si="44"/>
        <v>Вірно</v>
      </c>
      <c r="AP33" s="15" t="str">
        <f t="shared" si="45"/>
        <v>Вірно</v>
      </c>
      <c r="AQ33" s="15" t="str">
        <f t="shared" si="46"/>
        <v>Вірно</v>
      </c>
      <c r="AR33" s="15" t="str">
        <f t="shared" si="47"/>
        <v>Вірно</v>
      </c>
    </row>
    <row r="34" spans="1:44" s="87" customFormat="1" ht="15" customHeight="1" x14ac:dyDescent="0.25">
      <c r="A34" s="9" t="s">
        <v>788</v>
      </c>
      <c r="B34" s="72" t="s">
        <v>219</v>
      </c>
      <c r="C34" s="89" t="s">
        <v>354</v>
      </c>
      <c r="D34" s="45" t="s">
        <v>45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Y34" s="46">
        <v>0</v>
      </c>
      <c r="Z34" s="46">
        <v>0</v>
      </c>
      <c r="AA34" s="46">
        <v>0</v>
      </c>
      <c r="AC34" s="15" t="str">
        <f t="shared" si="32"/>
        <v>Вірно</v>
      </c>
      <c r="AD34" s="15" t="str">
        <f t="shared" si="33"/>
        <v>Вірно</v>
      </c>
      <c r="AE34" s="15" t="str">
        <f t="shared" si="34"/>
        <v>Вірно</v>
      </c>
      <c r="AF34" s="15" t="str">
        <f t="shared" si="35"/>
        <v>Вірно</v>
      </c>
      <c r="AG34" s="15" t="str">
        <f t="shared" si="36"/>
        <v>Вірно</v>
      </c>
      <c r="AH34" s="15" t="str">
        <f t="shared" si="37"/>
        <v>Вірно</v>
      </c>
      <c r="AI34" s="15" t="str">
        <f t="shared" si="38"/>
        <v>Вірно</v>
      </c>
      <c r="AJ34" s="15" t="str">
        <f t="shared" si="39"/>
        <v>Вірно</v>
      </c>
      <c r="AK34" s="15" t="str">
        <f t="shared" si="40"/>
        <v>Вірно</v>
      </c>
      <c r="AL34" s="15" t="str">
        <f t="shared" si="41"/>
        <v>Вірно</v>
      </c>
      <c r="AM34" s="15" t="str">
        <f t="shared" si="42"/>
        <v>Вірно</v>
      </c>
      <c r="AN34" s="15" t="str">
        <f t="shared" si="43"/>
        <v>Вірно</v>
      </c>
      <c r="AO34" s="15" t="str">
        <f t="shared" si="44"/>
        <v>Вірно</v>
      </c>
      <c r="AP34" s="15" t="str">
        <f t="shared" si="45"/>
        <v>Вірно</v>
      </c>
      <c r="AQ34" s="15" t="str">
        <f t="shared" si="46"/>
        <v>Вірно</v>
      </c>
      <c r="AR34" s="15" t="str">
        <f t="shared" si="47"/>
        <v>Вірно</v>
      </c>
    </row>
    <row r="35" spans="1:44" s="87" customFormat="1" ht="15" customHeight="1" x14ac:dyDescent="0.25">
      <c r="A35" s="9" t="s">
        <v>635</v>
      </c>
      <c r="B35" s="72" t="s">
        <v>46</v>
      </c>
      <c r="C35" s="89" t="s">
        <v>483</v>
      </c>
      <c r="D35" s="45" t="s">
        <v>47</v>
      </c>
      <c r="E35" s="46">
        <v>53</v>
      </c>
      <c r="F35" s="46">
        <v>51</v>
      </c>
      <c r="G35" s="46">
        <v>6</v>
      </c>
      <c r="H35" s="46">
        <v>0</v>
      </c>
      <c r="I35" s="46">
        <v>0</v>
      </c>
      <c r="J35" s="46">
        <v>28</v>
      </c>
      <c r="K35" s="46">
        <v>1</v>
      </c>
      <c r="L35" s="46">
        <v>1</v>
      </c>
      <c r="M35" s="46">
        <v>53</v>
      </c>
      <c r="N35" s="46">
        <v>0</v>
      </c>
      <c r="O35" s="46">
        <v>0</v>
      </c>
      <c r="P35" s="46">
        <v>309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Z35" s="46">
        <v>0</v>
      </c>
      <c r="AA35" s="46">
        <v>0</v>
      </c>
      <c r="AC35" s="15" t="str">
        <f t="shared" si="32"/>
        <v>Вірно</v>
      </c>
      <c r="AD35" s="15" t="str">
        <f t="shared" si="33"/>
        <v>Вірно</v>
      </c>
      <c r="AE35" s="15" t="str">
        <f t="shared" si="34"/>
        <v>Вірно</v>
      </c>
      <c r="AF35" s="15" t="str">
        <f t="shared" si="35"/>
        <v>Вірно</v>
      </c>
      <c r="AG35" s="15" t="str">
        <f t="shared" si="36"/>
        <v>Вірно</v>
      </c>
      <c r="AH35" s="15" t="str">
        <f t="shared" si="37"/>
        <v>Вірно</v>
      </c>
      <c r="AI35" s="15" t="str">
        <f t="shared" si="38"/>
        <v>Вірно</v>
      </c>
      <c r="AJ35" s="15" t="str">
        <f t="shared" si="39"/>
        <v>Вірно</v>
      </c>
      <c r="AK35" s="15" t="str">
        <f t="shared" si="40"/>
        <v>Вірно</v>
      </c>
      <c r="AL35" s="15" t="str">
        <f t="shared" si="41"/>
        <v>Вірно</v>
      </c>
      <c r="AM35" s="15" t="str">
        <f t="shared" si="42"/>
        <v>Вірно</v>
      </c>
      <c r="AN35" s="15" t="str">
        <f t="shared" si="43"/>
        <v>Вірно</v>
      </c>
      <c r="AO35" s="15" t="str">
        <f t="shared" si="44"/>
        <v>Вірно</v>
      </c>
      <c r="AP35" s="15" t="str">
        <f t="shared" si="45"/>
        <v>Вірно</v>
      </c>
      <c r="AQ35" s="15" t="str">
        <f t="shared" si="46"/>
        <v>Вірно</v>
      </c>
      <c r="AR35" s="15" t="str">
        <f t="shared" si="47"/>
        <v>Вірно</v>
      </c>
    </row>
    <row r="36" spans="1:44" s="87" customFormat="1" ht="15" customHeight="1" x14ac:dyDescent="0.25">
      <c r="A36" s="9" t="s">
        <v>651</v>
      </c>
      <c r="B36" s="72" t="s">
        <v>48</v>
      </c>
      <c r="C36" s="89" t="s">
        <v>355</v>
      </c>
      <c r="D36" s="45" t="s">
        <v>49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46">
        <v>0</v>
      </c>
      <c r="W36" s="46">
        <v>0</v>
      </c>
      <c r="X36" s="46">
        <v>0</v>
      </c>
      <c r="Y36" s="46">
        <v>0</v>
      </c>
      <c r="Z36" s="46">
        <v>0</v>
      </c>
      <c r="AA36" s="46">
        <v>0</v>
      </c>
      <c r="AC36" s="15" t="str">
        <f t="shared" si="32"/>
        <v>Вірно</v>
      </c>
      <c r="AD36" s="15" t="str">
        <f t="shared" si="33"/>
        <v>Вірно</v>
      </c>
      <c r="AE36" s="15" t="str">
        <f t="shared" si="34"/>
        <v>Вірно</v>
      </c>
      <c r="AF36" s="15" t="str">
        <f t="shared" si="35"/>
        <v>Вірно</v>
      </c>
      <c r="AG36" s="15" t="str">
        <f t="shared" si="36"/>
        <v>Вірно</v>
      </c>
      <c r="AH36" s="15" t="str">
        <f t="shared" si="37"/>
        <v>Вірно</v>
      </c>
      <c r="AI36" s="15" t="str">
        <f t="shared" si="38"/>
        <v>Вірно</v>
      </c>
      <c r="AJ36" s="15" t="str">
        <f t="shared" si="39"/>
        <v>Вірно</v>
      </c>
      <c r="AK36" s="15" t="str">
        <f t="shared" si="40"/>
        <v>Вірно</v>
      </c>
      <c r="AL36" s="15" t="str">
        <f t="shared" si="41"/>
        <v>Вірно</v>
      </c>
      <c r="AM36" s="15" t="str">
        <f t="shared" si="42"/>
        <v>Вірно</v>
      </c>
      <c r="AN36" s="15" t="str">
        <f t="shared" si="43"/>
        <v>Вірно</v>
      </c>
      <c r="AO36" s="15" t="str">
        <f t="shared" si="44"/>
        <v>Вірно</v>
      </c>
      <c r="AP36" s="15" t="str">
        <f t="shared" si="45"/>
        <v>Вірно</v>
      </c>
      <c r="AQ36" s="15" t="str">
        <f t="shared" si="46"/>
        <v>Вірно</v>
      </c>
      <c r="AR36" s="15" t="str">
        <f t="shared" si="47"/>
        <v>Вірно</v>
      </c>
    </row>
    <row r="37" spans="1:44" s="87" customFormat="1" ht="15" customHeight="1" x14ac:dyDescent="0.25">
      <c r="A37" s="9" t="s">
        <v>636</v>
      </c>
      <c r="B37" s="72" t="s">
        <v>50</v>
      </c>
      <c r="C37" s="89" t="s">
        <v>484</v>
      </c>
      <c r="D37" s="45" t="s">
        <v>51</v>
      </c>
      <c r="E37" s="46">
        <v>1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1</v>
      </c>
      <c r="L37" s="46">
        <v>0</v>
      </c>
      <c r="M37" s="46">
        <v>1</v>
      </c>
      <c r="N37" s="46">
        <v>0</v>
      </c>
      <c r="O37" s="46">
        <v>0</v>
      </c>
      <c r="P37" s="46">
        <v>17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6">
        <v>0</v>
      </c>
      <c r="X37" s="46">
        <v>0</v>
      </c>
      <c r="Y37" s="46">
        <v>0</v>
      </c>
      <c r="Z37" s="46">
        <v>0</v>
      </c>
      <c r="AA37" s="46">
        <v>0</v>
      </c>
      <c r="AC37" s="15" t="str">
        <f t="shared" si="32"/>
        <v>Вірно</v>
      </c>
      <c r="AD37" s="15" t="str">
        <f t="shared" si="33"/>
        <v>Вірно</v>
      </c>
      <c r="AE37" s="15" t="str">
        <f t="shared" si="34"/>
        <v>Вірно</v>
      </c>
      <c r="AF37" s="15" t="str">
        <f t="shared" si="35"/>
        <v>Вірно</v>
      </c>
      <c r="AG37" s="15" t="str">
        <f t="shared" si="36"/>
        <v>Вірно</v>
      </c>
      <c r="AH37" s="15" t="str">
        <f t="shared" si="37"/>
        <v>Вірно</v>
      </c>
      <c r="AI37" s="15" t="str">
        <f t="shared" si="38"/>
        <v>Вірно</v>
      </c>
      <c r="AJ37" s="15" t="str">
        <f t="shared" si="39"/>
        <v>Вірно</v>
      </c>
      <c r="AK37" s="15" t="str">
        <f t="shared" si="40"/>
        <v>Вірно</v>
      </c>
      <c r="AL37" s="15" t="str">
        <f t="shared" si="41"/>
        <v>Вірно</v>
      </c>
      <c r="AM37" s="15" t="str">
        <f t="shared" si="42"/>
        <v>Вірно</v>
      </c>
      <c r="AN37" s="15" t="str">
        <f t="shared" si="43"/>
        <v>Вірно</v>
      </c>
      <c r="AO37" s="15" t="str">
        <f t="shared" si="44"/>
        <v>Вірно</v>
      </c>
      <c r="AP37" s="15" t="str">
        <f t="shared" si="45"/>
        <v>Вірно</v>
      </c>
      <c r="AQ37" s="15" t="str">
        <f t="shared" si="46"/>
        <v>Вірно</v>
      </c>
      <c r="AR37" s="15" t="str">
        <f t="shared" si="47"/>
        <v>Вірно</v>
      </c>
    </row>
    <row r="38" spans="1:44" s="87" customFormat="1" ht="15" customHeight="1" x14ac:dyDescent="0.25">
      <c r="A38" s="9" t="s">
        <v>643</v>
      </c>
      <c r="B38" s="72" t="s">
        <v>52</v>
      </c>
      <c r="C38" s="89" t="s">
        <v>356</v>
      </c>
      <c r="D38" s="45" t="s">
        <v>53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46">
        <v>0</v>
      </c>
      <c r="W38" s="46">
        <v>0</v>
      </c>
      <c r="X38" s="46">
        <v>0</v>
      </c>
      <c r="Y38" s="46">
        <v>0</v>
      </c>
      <c r="Z38" s="46">
        <v>0</v>
      </c>
      <c r="AA38" s="46">
        <v>0</v>
      </c>
      <c r="AC38" s="15" t="str">
        <f t="shared" si="32"/>
        <v>Вірно</v>
      </c>
      <c r="AD38" s="15" t="str">
        <f t="shared" si="33"/>
        <v>Вірно</v>
      </c>
      <c r="AE38" s="15" t="str">
        <f t="shared" si="34"/>
        <v>Вірно</v>
      </c>
      <c r="AF38" s="15" t="str">
        <f t="shared" si="35"/>
        <v>Вірно</v>
      </c>
      <c r="AG38" s="15" t="str">
        <f t="shared" si="36"/>
        <v>Вірно</v>
      </c>
      <c r="AH38" s="15" t="str">
        <f t="shared" si="37"/>
        <v>Вірно</v>
      </c>
      <c r="AI38" s="15" t="str">
        <f t="shared" si="38"/>
        <v>Вірно</v>
      </c>
      <c r="AJ38" s="15" t="str">
        <f t="shared" si="39"/>
        <v>Вірно</v>
      </c>
      <c r="AK38" s="15" t="str">
        <f t="shared" si="40"/>
        <v>Вірно</v>
      </c>
      <c r="AL38" s="15" t="str">
        <f t="shared" si="41"/>
        <v>Вірно</v>
      </c>
      <c r="AM38" s="15" t="str">
        <f t="shared" si="42"/>
        <v>Вірно</v>
      </c>
      <c r="AN38" s="15" t="str">
        <f t="shared" si="43"/>
        <v>Вірно</v>
      </c>
      <c r="AO38" s="15" t="str">
        <f t="shared" si="44"/>
        <v>Вірно</v>
      </c>
      <c r="AP38" s="15" t="str">
        <f t="shared" si="45"/>
        <v>Вірно</v>
      </c>
      <c r="AQ38" s="15" t="str">
        <f t="shared" si="46"/>
        <v>Вірно</v>
      </c>
      <c r="AR38" s="15" t="str">
        <f t="shared" si="47"/>
        <v>Вірно</v>
      </c>
    </row>
    <row r="39" spans="1:44" s="87" customFormat="1" ht="15" customHeight="1" x14ac:dyDescent="0.25">
      <c r="A39" s="9" t="s">
        <v>644</v>
      </c>
      <c r="B39" s="72" t="s">
        <v>204</v>
      </c>
      <c r="C39" s="89" t="s">
        <v>357</v>
      </c>
      <c r="D39" s="45" t="s">
        <v>53</v>
      </c>
      <c r="E39" s="46">
        <v>1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1</v>
      </c>
      <c r="L39" s="46">
        <v>0</v>
      </c>
      <c r="M39" s="46">
        <v>1</v>
      </c>
      <c r="N39" s="46">
        <v>0</v>
      </c>
      <c r="O39" s="46">
        <v>0</v>
      </c>
      <c r="P39" s="46">
        <v>17</v>
      </c>
      <c r="Q39" s="46">
        <v>0</v>
      </c>
      <c r="R39" s="46">
        <v>0</v>
      </c>
      <c r="S39" s="46">
        <v>0</v>
      </c>
      <c r="T39" s="46">
        <v>0</v>
      </c>
      <c r="U39" s="46">
        <v>0</v>
      </c>
      <c r="V39" s="46">
        <v>0</v>
      </c>
      <c r="W39" s="46">
        <v>0</v>
      </c>
      <c r="X39" s="46">
        <v>0</v>
      </c>
      <c r="Y39" s="46">
        <v>0</v>
      </c>
      <c r="Z39" s="46">
        <v>0</v>
      </c>
      <c r="AA39" s="46">
        <v>0</v>
      </c>
      <c r="AC39" s="15" t="str">
        <f t="shared" si="32"/>
        <v>Вірно</v>
      </c>
      <c r="AD39" s="15" t="str">
        <f t="shared" si="33"/>
        <v>Вірно</v>
      </c>
      <c r="AE39" s="15" t="str">
        <f t="shared" si="34"/>
        <v>Вірно</v>
      </c>
      <c r="AF39" s="15" t="str">
        <f t="shared" si="35"/>
        <v>Вірно</v>
      </c>
      <c r="AG39" s="15" t="str">
        <f t="shared" si="36"/>
        <v>Вірно</v>
      </c>
      <c r="AH39" s="15" t="str">
        <f t="shared" si="37"/>
        <v>Вірно</v>
      </c>
      <c r="AI39" s="15" t="str">
        <f t="shared" si="38"/>
        <v>Вірно</v>
      </c>
      <c r="AJ39" s="15" t="str">
        <f t="shared" si="39"/>
        <v>Вірно</v>
      </c>
      <c r="AK39" s="15" t="str">
        <f t="shared" si="40"/>
        <v>Вірно</v>
      </c>
      <c r="AL39" s="15" t="str">
        <f t="shared" si="41"/>
        <v>Вірно</v>
      </c>
      <c r="AM39" s="15" t="str">
        <f t="shared" si="42"/>
        <v>Вірно</v>
      </c>
      <c r="AN39" s="15" t="str">
        <f t="shared" si="43"/>
        <v>Вірно</v>
      </c>
      <c r="AO39" s="15" t="str">
        <f t="shared" si="44"/>
        <v>Вірно</v>
      </c>
      <c r="AP39" s="15" t="str">
        <f t="shared" si="45"/>
        <v>Вірно</v>
      </c>
      <c r="AQ39" s="15" t="str">
        <f t="shared" si="46"/>
        <v>Вірно</v>
      </c>
      <c r="AR39" s="15" t="str">
        <f t="shared" si="47"/>
        <v>Вірно</v>
      </c>
    </row>
    <row r="40" spans="1:44" s="87" customFormat="1" ht="15" customHeight="1" x14ac:dyDescent="0.25">
      <c r="A40" s="9" t="s">
        <v>637</v>
      </c>
      <c r="B40" s="72" t="s">
        <v>54</v>
      </c>
      <c r="C40" s="89" t="s">
        <v>485</v>
      </c>
      <c r="D40" s="45" t="s">
        <v>55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6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W40" s="46">
        <v>0</v>
      </c>
      <c r="X40" s="46">
        <v>0</v>
      </c>
      <c r="Y40" s="46">
        <v>0</v>
      </c>
      <c r="Z40" s="46">
        <v>0</v>
      </c>
      <c r="AA40" s="46">
        <v>0</v>
      </c>
      <c r="AC40" s="15" t="str">
        <f t="shared" si="32"/>
        <v>Вірно</v>
      </c>
      <c r="AD40" s="15" t="str">
        <f t="shared" si="33"/>
        <v>Вірно</v>
      </c>
      <c r="AE40" s="15" t="str">
        <f t="shared" si="34"/>
        <v>Вірно</v>
      </c>
      <c r="AF40" s="15" t="str">
        <f t="shared" si="35"/>
        <v>Вірно</v>
      </c>
      <c r="AG40" s="15" t="str">
        <f t="shared" si="36"/>
        <v>Вірно</v>
      </c>
      <c r="AH40" s="15" t="str">
        <f t="shared" si="37"/>
        <v>Вірно</v>
      </c>
      <c r="AI40" s="15" t="str">
        <f t="shared" si="38"/>
        <v>Вірно</v>
      </c>
      <c r="AJ40" s="15" t="str">
        <f t="shared" si="39"/>
        <v>Вірно</v>
      </c>
      <c r="AK40" s="15" t="str">
        <f t="shared" si="40"/>
        <v>Вірно</v>
      </c>
      <c r="AL40" s="15" t="str">
        <f t="shared" si="41"/>
        <v>Вірно</v>
      </c>
      <c r="AM40" s="15" t="str">
        <f t="shared" si="42"/>
        <v>Вірно</v>
      </c>
      <c r="AN40" s="15" t="str">
        <f t="shared" si="43"/>
        <v>Вірно</v>
      </c>
      <c r="AO40" s="15" t="str">
        <f t="shared" si="44"/>
        <v>Вірно</v>
      </c>
      <c r="AP40" s="15" t="str">
        <f t="shared" si="45"/>
        <v>Вірно</v>
      </c>
      <c r="AQ40" s="15" t="str">
        <f t="shared" si="46"/>
        <v>Вірно</v>
      </c>
      <c r="AR40" s="15" t="str">
        <f t="shared" si="47"/>
        <v>Вірно</v>
      </c>
    </row>
    <row r="41" spans="1:44" s="87" customFormat="1" ht="15" customHeight="1" x14ac:dyDescent="0.25">
      <c r="A41" s="9" t="s">
        <v>638</v>
      </c>
      <c r="B41" s="72" t="s">
        <v>56</v>
      </c>
      <c r="C41" s="89" t="s">
        <v>486</v>
      </c>
      <c r="D41" s="45" t="s">
        <v>57</v>
      </c>
      <c r="E41" s="46">
        <v>44</v>
      </c>
      <c r="F41" s="46">
        <v>35</v>
      </c>
      <c r="G41" s="46">
        <v>5</v>
      </c>
      <c r="H41" s="46">
        <v>0</v>
      </c>
      <c r="I41" s="46">
        <v>1</v>
      </c>
      <c r="J41" s="46">
        <v>31</v>
      </c>
      <c r="K41" s="46">
        <v>0</v>
      </c>
      <c r="L41" s="46">
        <v>0</v>
      </c>
      <c r="M41" s="46">
        <v>43</v>
      </c>
      <c r="N41" s="46">
        <v>0</v>
      </c>
      <c r="O41" s="46">
        <v>0</v>
      </c>
      <c r="P41" s="46">
        <v>284</v>
      </c>
      <c r="Q41" s="46">
        <v>8</v>
      </c>
      <c r="R41" s="46">
        <v>1</v>
      </c>
      <c r="S41" s="46">
        <v>1</v>
      </c>
      <c r="T41" s="46">
        <v>0</v>
      </c>
      <c r="U41" s="46">
        <v>0</v>
      </c>
      <c r="V41" s="46">
        <v>0</v>
      </c>
      <c r="W41" s="46">
        <v>1</v>
      </c>
      <c r="X41" s="46">
        <v>0</v>
      </c>
      <c r="Y41" s="46">
        <v>0</v>
      </c>
      <c r="Z41" s="46">
        <v>3</v>
      </c>
      <c r="AA41" s="46">
        <v>0</v>
      </c>
      <c r="AC41" s="15" t="str">
        <f t="shared" si="32"/>
        <v>Вірно</v>
      </c>
      <c r="AD41" s="15" t="str">
        <f t="shared" si="33"/>
        <v>Вірно</v>
      </c>
      <c r="AE41" s="15" t="str">
        <f t="shared" si="34"/>
        <v>Вірно</v>
      </c>
      <c r="AF41" s="15" t="str">
        <f t="shared" si="35"/>
        <v>Вірно</v>
      </c>
      <c r="AG41" s="15" t="str">
        <f t="shared" si="36"/>
        <v>Вірно</v>
      </c>
      <c r="AH41" s="15" t="str">
        <f t="shared" si="37"/>
        <v>Вірно</v>
      </c>
      <c r="AI41" s="15" t="str">
        <f t="shared" si="38"/>
        <v>Вірно</v>
      </c>
      <c r="AJ41" s="15" t="str">
        <f t="shared" si="39"/>
        <v>Вірно</v>
      </c>
      <c r="AK41" s="15" t="str">
        <f t="shared" si="40"/>
        <v>Вірно</v>
      </c>
      <c r="AL41" s="15" t="str">
        <f t="shared" si="41"/>
        <v>Вірно</v>
      </c>
      <c r="AM41" s="15" t="str">
        <f t="shared" si="42"/>
        <v>Вірно</v>
      </c>
      <c r="AN41" s="15" t="str">
        <f t="shared" si="43"/>
        <v>Вірно</v>
      </c>
      <c r="AO41" s="15" t="str">
        <f t="shared" si="44"/>
        <v>Вірно</v>
      </c>
      <c r="AP41" s="15" t="str">
        <f t="shared" si="45"/>
        <v>Вірно</v>
      </c>
      <c r="AQ41" s="15" t="str">
        <f t="shared" si="46"/>
        <v>Вірно</v>
      </c>
      <c r="AR41" s="15" t="str">
        <f t="shared" si="47"/>
        <v>Вірно</v>
      </c>
    </row>
    <row r="42" spans="1:44" s="87" customFormat="1" ht="15" customHeight="1" x14ac:dyDescent="0.25">
      <c r="A42" s="9" t="s">
        <v>652</v>
      </c>
      <c r="B42" s="72" t="s">
        <v>58</v>
      </c>
      <c r="C42" s="89" t="s">
        <v>358</v>
      </c>
      <c r="D42" s="45" t="s">
        <v>59</v>
      </c>
      <c r="E42" s="46">
        <v>5</v>
      </c>
      <c r="F42" s="46">
        <v>2</v>
      </c>
      <c r="G42" s="46">
        <v>0</v>
      </c>
      <c r="H42" s="46">
        <v>0</v>
      </c>
      <c r="I42" s="46">
        <v>0</v>
      </c>
      <c r="J42" s="46">
        <v>5</v>
      </c>
      <c r="K42" s="46">
        <v>0</v>
      </c>
      <c r="L42" s="46">
        <v>0</v>
      </c>
      <c r="M42" s="46">
        <v>5</v>
      </c>
      <c r="N42" s="46">
        <v>0</v>
      </c>
      <c r="O42" s="46">
        <v>0</v>
      </c>
      <c r="P42" s="46">
        <v>65</v>
      </c>
      <c r="Q42" s="46">
        <v>0</v>
      </c>
      <c r="R42" s="46">
        <v>0</v>
      </c>
      <c r="S42" s="46">
        <v>0</v>
      </c>
      <c r="T42" s="46">
        <v>0</v>
      </c>
      <c r="U42" s="46">
        <v>0</v>
      </c>
      <c r="V42" s="46">
        <v>0</v>
      </c>
      <c r="W42" s="46">
        <v>0</v>
      </c>
      <c r="X42" s="46">
        <v>0</v>
      </c>
      <c r="Y42" s="46">
        <v>0</v>
      </c>
      <c r="Z42" s="46">
        <v>0</v>
      </c>
      <c r="AA42" s="46">
        <v>0</v>
      </c>
      <c r="AC42" s="15" t="str">
        <f t="shared" si="32"/>
        <v>Вірно</v>
      </c>
      <c r="AD42" s="15" t="str">
        <f t="shared" si="33"/>
        <v>Вірно</v>
      </c>
      <c r="AE42" s="15" t="str">
        <f t="shared" si="34"/>
        <v>Вірно</v>
      </c>
      <c r="AF42" s="15" t="str">
        <f t="shared" si="35"/>
        <v>Вірно</v>
      </c>
      <c r="AG42" s="15" t="str">
        <f t="shared" si="36"/>
        <v>Вірно</v>
      </c>
      <c r="AH42" s="15" t="str">
        <f t="shared" si="37"/>
        <v>Вірно</v>
      </c>
      <c r="AI42" s="15" t="str">
        <f t="shared" si="38"/>
        <v>Вірно</v>
      </c>
      <c r="AJ42" s="15" t="str">
        <f t="shared" si="39"/>
        <v>Вірно</v>
      </c>
      <c r="AK42" s="15" t="str">
        <f t="shared" si="40"/>
        <v>Вірно</v>
      </c>
      <c r="AL42" s="15" t="str">
        <f t="shared" si="41"/>
        <v>Вірно</v>
      </c>
      <c r="AM42" s="15" t="str">
        <f t="shared" si="42"/>
        <v>Вірно</v>
      </c>
      <c r="AN42" s="15" t="str">
        <f t="shared" si="43"/>
        <v>Вірно</v>
      </c>
      <c r="AO42" s="15" t="str">
        <f t="shared" si="44"/>
        <v>Вірно</v>
      </c>
      <c r="AP42" s="15" t="str">
        <f t="shared" si="45"/>
        <v>Вірно</v>
      </c>
      <c r="AQ42" s="15" t="str">
        <f t="shared" si="46"/>
        <v>Вірно</v>
      </c>
      <c r="AR42" s="15" t="str">
        <f t="shared" si="47"/>
        <v>Вірно</v>
      </c>
    </row>
    <row r="43" spans="1:44" s="87" customFormat="1" ht="15" customHeight="1" x14ac:dyDescent="0.25">
      <c r="A43" s="9" t="s">
        <v>653</v>
      </c>
      <c r="B43" s="72" t="s">
        <v>205</v>
      </c>
      <c r="C43" s="89" t="s">
        <v>359</v>
      </c>
      <c r="D43" s="45" t="s">
        <v>59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O43" s="46">
        <v>0</v>
      </c>
      <c r="P43" s="46">
        <v>0</v>
      </c>
      <c r="Q43" s="46">
        <v>0</v>
      </c>
      <c r="R43" s="46">
        <v>0</v>
      </c>
      <c r="S43" s="46">
        <v>0</v>
      </c>
      <c r="T43" s="46">
        <v>0</v>
      </c>
      <c r="U43" s="46">
        <v>0</v>
      </c>
      <c r="V43" s="46">
        <v>0</v>
      </c>
      <c r="W43" s="46">
        <v>0</v>
      </c>
      <c r="X43" s="46">
        <v>0</v>
      </c>
      <c r="Y43" s="46">
        <v>0</v>
      </c>
      <c r="Z43" s="46">
        <v>0</v>
      </c>
      <c r="AA43" s="46">
        <v>0</v>
      </c>
      <c r="AC43" s="15" t="str">
        <f t="shared" si="32"/>
        <v>Вірно</v>
      </c>
      <c r="AD43" s="15" t="str">
        <f t="shared" si="33"/>
        <v>Вірно</v>
      </c>
      <c r="AE43" s="15" t="str">
        <f t="shared" si="34"/>
        <v>Вірно</v>
      </c>
      <c r="AF43" s="15" t="str">
        <f t="shared" si="35"/>
        <v>Вірно</v>
      </c>
      <c r="AG43" s="15" t="str">
        <f t="shared" si="36"/>
        <v>Вірно</v>
      </c>
      <c r="AH43" s="15" t="str">
        <f t="shared" si="37"/>
        <v>Вірно</v>
      </c>
      <c r="AI43" s="15" t="str">
        <f t="shared" si="38"/>
        <v>Вірно</v>
      </c>
      <c r="AJ43" s="15" t="str">
        <f t="shared" si="39"/>
        <v>Вірно</v>
      </c>
      <c r="AK43" s="15" t="str">
        <f t="shared" si="40"/>
        <v>Вірно</v>
      </c>
      <c r="AL43" s="15" t="str">
        <f t="shared" si="41"/>
        <v>Вірно</v>
      </c>
      <c r="AM43" s="15" t="str">
        <f t="shared" si="42"/>
        <v>Вірно</v>
      </c>
      <c r="AN43" s="15" t="str">
        <f t="shared" si="43"/>
        <v>Вірно</v>
      </c>
      <c r="AO43" s="15" t="str">
        <f t="shared" si="44"/>
        <v>Вірно</v>
      </c>
      <c r="AP43" s="15" t="str">
        <f t="shared" si="45"/>
        <v>Вірно</v>
      </c>
      <c r="AQ43" s="15" t="str">
        <f t="shared" si="46"/>
        <v>Вірно</v>
      </c>
      <c r="AR43" s="15" t="str">
        <f t="shared" si="47"/>
        <v>Вірно</v>
      </c>
    </row>
    <row r="44" spans="1:44" s="87" customFormat="1" ht="15" customHeight="1" x14ac:dyDescent="0.25">
      <c r="A44" s="9" t="s">
        <v>654</v>
      </c>
      <c r="B44" s="72" t="s">
        <v>206</v>
      </c>
      <c r="C44" s="89" t="s">
        <v>360</v>
      </c>
      <c r="D44" s="45" t="s">
        <v>59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6">
        <v>0</v>
      </c>
      <c r="R44" s="46">
        <v>0</v>
      </c>
      <c r="S44" s="46">
        <v>0</v>
      </c>
      <c r="T44" s="46">
        <v>0</v>
      </c>
      <c r="U44" s="46">
        <v>0</v>
      </c>
      <c r="V44" s="46">
        <v>0</v>
      </c>
      <c r="W44" s="46">
        <v>0</v>
      </c>
      <c r="X44" s="46">
        <v>0</v>
      </c>
      <c r="Y44" s="46">
        <v>0</v>
      </c>
      <c r="Z44" s="46">
        <v>0</v>
      </c>
      <c r="AA44" s="46">
        <v>0</v>
      </c>
      <c r="AC44" s="15" t="str">
        <f t="shared" si="32"/>
        <v>Вірно</v>
      </c>
      <c r="AD44" s="15" t="str">
        <f t="shared" si="33"/>
        <v>Вірно</v>
      </c>
      <c r="AE44" s="15" t="str">
        <f t="shared" si="34"/>
        <v>Вірно</v>
      </c>
      <c r="AF44" s="15" t="str">
        <f t="shared" si="35"/>
        <v>Вірно</v>
      </c>
      <c r="AG44" s="15" t="str">
        <f t="shared" si="36"/>
        <v>Вірно</v>
      </c>
      <c r="AH44" s="15" t="str">
        <f t="shared" si="37"/>
        <v>Вірно</v>
      </c>
      <c r="AI44" s="15" t="str">
        <f t="shared" si="38"/>
        <v>Вірно</v>
      </c>
      <c r="AJ44" s="15" t="str">
        <f t="shared" si="39"/>
        <v>Вірно</v>
      </c>
      <c r="AK44" s="15" t="str">
        <f t="shared" si="40"/>
        <v>Вірно</v>
      </c>
      <c r="AL44" s="15" t="str">
        <f t="shared" si="41"/>
        <v>Вірно</v>
      </c>
      <c r="AM44" s="15" t="str">
        <f t="shared" si="42"/>
        <v>Вірно</v>
      </c>
      <c r="AN44" s="15" t="str">
        <f t="shared" si="43"/>
        <v>Вірно</v>
      </c>
      <c r="AO44" s="15" t="str">
        <f t="shared" si="44"/>
        <v>Вірно</v>
      </c>
      <c r="AP44" s="15" t="str">
        <f t="shared" si="45"/>
        <v>Вірно</v>
      </c>
      <c r="AQ44" s="15" t="str">
        <f t="shared" si="46"/>
        <v>Вірно</v>
      </c>
      <c r="AR44" s="15" t="str">
        <f t="shared" si="47"/>
        <v>Вірно</v>
      </c>
    </row>
    <row r="45" spans="1:44" s="87" customFormat="1" ht="15" customHeight="1" x14ac:dyDescent="0.25">
      <c r="A45" s="9" t="s">
        <v>639</v>
      </c>
      <c r="B45" s="72" t="s">
        <v>60</v>
      </c>
      <c r="C45" s="89" t="s">
        <v>487</v>
      </c>
      <c r="D45" s="45" t="s">
        <v>61</v>
      </c>
      <c r="E45" s="46">
        <v>2</v>
      </c>
      <c r="F45" s="46">
        <v>1</v>
      </c>
      <c r="G45" s="46">
        <v>0</v>
      </c>
      <c r="H45" s="46">
        <v>0</v>
      </c>
      <c r="I45" s="46">
        <v>0</v>
      </c>
      <c r="J45" s="46">
        <v>1</v>
      </c>
      <c r="K45" s="46">
        <v>0</v>
      </c>
      <c r="L45" s="46">
        <v>0</v>
      </c>
      <c r="M45" s="46">
        <v>1</v>
      </c>
      <c r="N45" s="46">
        <v>0</v>
      </c>
      <c r="O45" s="46">
        <v>0</v>
      </c>
      <c r="P45" s="46">
        <v>2</v>
      </c>
      <c r="Q45" s="46">
        <v>0</v>
      </c>
      <c r="R45" s="46">
        <v>1</v>
      </c>
      <c r="S45" s="46">
        <v>1</v>
      </c>
      <c r="T45" s="46">
        <v>0</v>
      </c>
      <c r="U45" s="46">
        <v>0</v>
      </c>
      <c r="V45" s="46">
        <v>0</v>
      </c>
      <c r="W45" s="46">
        <v>1</v>
      </c>
      <c r="X45" s="46">
        <v>0</v>
      </c>
      <c r="Y45" s="46">
        <v>0</v>
      </c>
      <c r="Z45" s="46">
        <v>2</v>
      </c>
      <c r="AA45" s="46">
        <v>0</v>
      </c>
      <c r="AC45" s="15" t="str">
        <f t="shared" si="32"/>
        <v>Вірно</v>
      </c>
      <c r="AD45" s="15" t="str">
        <f t="shared" si="33"/>
        <v>Вірно</v>
      </c>
      <c r="AE45" s="15" t="str">
        <f t="shared" si="34"/>
        <v>Вірно</v>
      </c>
      <c r="AF45" s="15" t="str">
        <f t="shared" si="35"/>
        <v>Вірно</v>
      </c>
      <c r="AG45" s="15" t="str">
        <f t="shared" si="36"/>
        <v>Вірно</v>
      </c>
      <c r="AH45" s="15" t="str">
        <f t="shared" si="37"/>
        <v>Вірно</v>
      </c>
      <c r="AI45" s="15" t="str">
        <f t="shared" si="38"/>
        <v>Вірно</v>
      </c>
      <c r="AJ45" s="15" t="str">
        <f t="shared" si="39"/>
        <v>Вірно</v>
      </c>
      <c r="AK45" s="15" t="str">
        <f t="shared" si="40"/>
        <v>Вірно</v>
      </c>
      <c r="AL45" s="15" t="str">
        <f t="shared" si="41"/>
        <v>Вірно</v>
      </c>
      <c r="AM45" s="15" t="str">
        <f t="shared" si="42"/>
        <v>Вірно</v>
      </c>
      <c r="AN45" s="15" t="str">
        <f t="shared" si="43"/>
        <v>Вірно</v>
      </c>
      <c r="AO45" s="15" t="str">
        <f t="shared" si="44"/>
        <v>Вірно</v>
      </c>
      <c r="AP45" s="15" t="str">
        <f t="shared" si="45"/>
        <v>Вірно</v>
      </c>
      <c r="AQ45" s="15" t="str">
        <f t="shared" si="46"/>
        <v>Вірно</v>
      </c>
      <c r="AR45" s="15" t="str">
        <f t="shared" si="47"/>
        <v>Вірно</v>
      </c>
    </row>
    <row r="46" spans="1:44" s="87" customFormat="1" ht="15" customHeight="1" x14ac:dyDescent="0.25">
      <c r="A46" s="9" t="s">
        <v>655</v>
      </c>
      <c r="B46" s="72" t="s">
        <v>62</v>
      </c>
      <c r="C46" s="89" t="s">
        <v>361</v>
      </c>
      <c r="D46" s="45" t="s">
        <v>63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  <c r="L46" s="46">
        <v>0</v>
      </c>
      <c r="M46" s="46">
        <v>0</v>
      </c>
      <c r="N46" s="46">
        <v>0</v>
      </c>
      <c r="O46" s="46">
        <v>0</v>
      </c>
      <c r="P46" s="46">
        <v>0</v>
      </c>
      <c r="Q46" s="46">
        <v>0</v>
      </c>
      <c r="R46" s="46">
        <v>0</v>
      </c>
      <c r="S46" s="46">
        <v>0</v>
      </c>
      <c r="T46" s="46">
        <v>0</v>
      </c>
      <c r="U46" s="46">
        <v>0</v>
      </c>
      <c r="V46" s="46">
        <v>0</v>
      </c>
      <c r="W46" s="46">
        <v>0</v>
      </c>
      <c r="X46" s="46">
        <v>0</v>
      </c>
      <c r="Y46" s="46">
        <v>0</v>
      </c>
      <c r="Z46" s="46">
        <v>0</v>
      </c>
      <c r="AA46" s="46">
        <v>0</v>
      </c>
      <c r="AC46" s="15" t="str">
        <f t="shared" si="32"/>
        <v>Вірно</v>
      </c>
      <c r="AD46" s="15" t="str">
        <f t="shared" si="33"/>
        <v>Вірно</v>
      </c>
      <c r="AE46" s="15" t="str">
        <f t="shared" si="34"/>
        <v>Вірно</v>
      </c>
      <c r="AF46" s="15" t="str">
        <f t="shared" si="35"/>
        <v>Вірно</v>
      </c>
      <c r="AG46" s="15" t="str">
        <f t="shared" si="36"/>
        <v>Вірно</v>
      </c>
      <c r="AH46" s="15" t="str">
        <f t="shared" si="37"/>
        <v>Вірно</v>
      </c>
      <c r="AI46" s="15" t="str">
        <f t="shared" si="38"/>
        <v>Вірно</v>
      </c>
      <c r="AJ46" s="15" t="str">
        <f t="shared" si="39"/>
        <v>Вірно</v>
      </c>
      <c r="AK46" s="15" t="str">
        <f t="shared" si="40"/>
        <v>Вірно</v>
      </c>
      <c r="AL46" s="15" t="str">
        <f t="shared" si="41"/>
        <v>Вірно</v>
      </c>
      <c r="AM46" s="15" t="str">
        <f t="shared" si="42"/>
        <v>Вірно</v>
      </c>
      <c r="AN46" s="15" t="str">
        <f t="shared" si="43"/>
        <v>Вірно</v>
      </c>
      <c r="AO46" s="15" t="str">
        <f t="shared" si="44"/>
        <v>Вірно</v>
      </c>
      <c r="AP46" s="15" t="str">
        <f t="shared" si="45"/>
        <v>Вірно</v>
      </c>
      <c r="AQ46" s="15" t="str">
        <f t="shared" si="46"/>
        <v>Вірно</v>
      </c>
      <c r="AR46" s="15" t="str">
        <f t="shared" si="47"/>
        <v>Вірно</v>
      </c>
    </row>
    <row r="47" spans="1:44" s="87" customFormat="1" ht="15" customHeight="1" x14ac:dyDescent="0.25">
      <c r="A47" s="9" t="s">
        <v>656</v>
      </c>
      <c r="B47" s="72" t="s">
        <v>207</v>
      </c>
      <c r="C47" s="89" t="s">
        <v>362</v>
      </c>
      <c r="D47" s="45" t="s">
        <v>63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  <c r="O47" s="46">
        <v>0</v>
      </c>
      <c r="P47" s="46">
        <v>0</v>
      </c>
      <c r="Q47" s="46">
        <v>0</v>
      </c>
      <c r="R47" s="46">
        <v>0</v>
      </c>
      <c r="S47" s="46">
        <v>0</v>
      </c>
      <c r="T47" s="46">
        <v>0</v>
      </c>
      <c r="U47" s="46">
        <v>0</v>
      </c>
      <c r="V47" s="46">
        <v>0</v>
      </c>
      <c r="W47" s="46">
        <v>0</v>
      </c>
      <c r="X47" s="46">
        <v>0</v>
      </c>
      <c r="Y47" s="46">
        <v>0</v>
      </c>
      <c r="Z47" s="46">
        <v>0</v>
      </c>
      <c r="AA47" s="46">
        <v>0</v>
      </c>
      <c r="AC47" s="15" t="str">
        <f t="shared" si="32"/>
        <v>Вірно</v>
      </c>
      <c r="AD47" s="15" t="str">
        <f t="shared" si="33"/>
        <v>Вірно</v>
      </c>
      <c r="AE47" s="15" t="str">
        <f t="shared" si="34"/>
        <v>Вірно</v>
      </c>
      <c r="AF47" s="15" t="str">
        <f t="shared" si="35"/>
        <v>Вірно</v>
      </c>
      <c r="AG47" s="15" t="str">
        <f t="shared" si="36"/>
        <v>Вірно</v>
      </c>
      <c r="AH47" s="15" t="str">
        <f t="shared" si="37"/>
        <v>Вірно</v>
      </c>
      <c r="AI47" s="15" t="str">
        <f t="shared" si="38"/>
        <v>Вірно</v>
      </c>
      <c r="AJ47" s="15" t="str">
        <f t="shared" si="39"/>
        <v>Вірно</v>
      </c>
      <c r="AK47" s="15" t="str">
        <f t="shared" si="40"/>
        <v>Вірно</v>
      </c>
      <c r="AL47" s="15" t="str">
        <f t="shared" si="41"/>
        <v>Вірно</v>
      </c>
      <c r="AM47" s="15" t="str">
        <f t="shared" si="42"/>
        <v>Вірно</v>
      </c>
      <c r="AN47" s="15" t="str">
        <f t="shared" si="43"/>
        <v>Вірно</v>
      </c>
      <c r="AO47" s="15" t="str">
        <f t="shared" si="44"/>
        <v>Вірно</v>
      </c>
      <c r="AP47" s="15" t="str">
        <f t="shared" si="45"/>
        <v>Вірно</v>
      </c>
      <c r="AQ47" s="15" t="str">
        <f t="shared" si="46"/>
        <v>Вірно</v>
      </c>
      <c r="AR47" s="15" t="str">
        <f t="shared" si="47"/>
        <v>Вірно</v>
      </c>
    </row>
    <row r="48" spans="1:44" s="87" customFormat="1" ht="15" customHeight="1" x14ac:dyDescent="0.25">
      <c r="A48" s="9" t="s">
        <v>657</v>
      </c>
      <c r="B48" s="72" t="s">
        <v>208</v>
      </c>
      <c r="C48" s="89" t="s">
        <v>363</v>
      </c>
      <c r="D48" s="45" t="s">
        <v>63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Y48" s="46">
        <v>0</v>
      </c>
      <c r="Z48" s="46">
        <v>0</v>
      </c>
      <c r="AA48" s="46">
        <v>0</v>
      </c>
      <c r="AC48" s="15" t="str">
        <f t="shared" si="32"/>
        <v>Вірно</v>
      </c>
      <c r="AD48" s="15" t="str">
        <f t="shared" si="33"/>
        <v>Вірно</v>
      </c>
      <c r="AE48" s="15" t="str">
        <f t="shared" si="34"/>
        <v>Вірно</v>
      </c>
      <c r="AF48" s="15" t="str">
        <f t="shared" si="35"/>
        <v>Вірно</v>
      </c>
      <c r="AG48" s="15" t="str">
        <f t="shared" si="36"/>
        <v>Вірно</v>
      </c>
      <c r="AH48" s="15" t="str">
        <f t="shared" si="37"/>
        <v>Вірно</v>
      </c>
      <c r="AI48" s="15" t="str">
        <f t="shared" si="38"/>
        <v>Вірно</v>
      </c>
      <c r="AJ48" s="15" t="str">
        <f t="shared" si="39"/>
        <v>Вірно</v>
      </c>
      <c r="AK48" s="15" t="str">
        <f t="shared" si="40"/>
        <v>Вірно</v>
      </c>
      <c r="AL48" s="15" t="str">
        <f t="shared" si="41"/>
        <v>Вірно</v>
      </c>
      <c r="AM48" s="15" t="str">
        <f t="shared" si="42"/>
        <v>Вірно</v>
      </c>
      <c r="AN48" s="15" t="str">
        <f t="shared" si="43"/>
        <v>Вірно</v>
      </c>
      <c r="AO48" s="15" t="str">
        <f t="shared" si="44"/>
        <v>Вірно</v>
      </c>
      <c r="AP48" s="15" t="str">
        <f t="shared" si="45"/>
        <v>Вірно</v>
      </c>
      <c r="AQ48" s="15" t="str">
        <f t="shared" si="46"/>
        <v>Вірно</v>
      </c>
      <c r="AR48" s="15" t="str">
        <f t="shared" si="47"/>
        <v>Вірно</v>
      </c>
    </row>
    <row r="49" spans="1:44" s="87" customFormat="1" ht="15" customHeight="1" x14ac:dyDescent="0.25">
      <c r="A49" s="9" t="s">
        <v>658</v>
      </c>
      <c r="B49" s="72" t="s">
        <v>209</v>
      </c>
      <c r="C49" s="89" t="s">
        <v>364</v>
      </c>
      <c r="D49" s="45" t="s">
        <v>63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46">
        <v>0</v>
      </c>
      <c r="O49" s="46">
        <v>0</v>
      </c>
      <c r="P49" s="46">
        <v>0</v>
      </c>
      <c r="Q49" s="46">
        <v>0</v>
      </c>
      <c r="R49" s="46">
        <v>0</v>
      </c>
      <c r="S49" s="46">
        <v>0</v>
      </c>
      <c r="T49" s="46">
        <v>0</v>
      </c>
      <c r="U49" s="46">
        <v>0</v>
      </c>
      <c r="V49" s="46">
        <v>0</v>
      </c>
      <c r="W49" s="46">
        <v>0</v>
      </c>
      <c r="X49" s="46">
        <v>0</v>
      </c>
      <c r="Y49" s="46">
        <v>0</v>
      </c>
      <c r="Z49" s="46">
        <v>0</v>
      </c>
      <c r="AA49" s="46">
        <v>0</v>
      </c>
      <c r="AC49" s="15" t="str">
        <f t="shared" si="32"/>
        <v>Вірно</v>
      </c>
      <c r="AD49" s="15" t="str">
        <f t="shared" si="33"/>
        <v>Вірно</v>
      </c>
      <c r="AE49" s="15" t="str">
        <f t="shared" si="34"/>
        <v>Вірно</v>
      </c>
      <c r="AF49" s="15" t="str">
        <f t="shared" si="35"/>
        <v>Вірно</v>
      </c>
      <c r="AG49" s="15" t="str">
        <f t="shared" si="36"/>
        <v>Вірно</v>
      </c>
      <c r="AH49" s="15" t="str">
        <f t="shared" si="37"/>
        <v>Вірно</v>
      </c>
      <c r="AI49" s="15" t="str">
        <f t="shared" si="38"/>
        <v>Вірно</v>
      </c>
      <c r="AJ49" s="15" t="str">
        <f t="shared" si="39"/>
        <v>Вірно</v>
      </c>
      <c r="AK49" s="15" t="str">
        <f t="shared" si="40"/>
        <v>Вірно</v>
      </c>
      <c r="AL49" s="15" t="str">
        <f t="shared" si="41"/>
        <v>Вірно</v>
      </c>
      <c r="AM49" s="15" t="str">
        <f t="shared" si="42"/>
        <v>Вірно</v>
      </c>
      <c r="AN49" s="15" t="str">
        <f t="shared" si="43"/>
        <v>Вірно</v>
      </c>
      <c r="AO49" s="15" t="str">
        <f t="shared" si="44"/>
        <v>Вірно</v>
      </c>
      <c r="AP49" s="15" t="str">
        <f t="shared" si="45"/>
        <v>Вірно</v>
      </c>
      <c r="AQ49" s="15" t="str">
        <f t="shared" si="46"/>
        <v>Вірно</v>
      </c>
      <c r="AR49" s="15" t="str">
        <f t="shared" si="47"/>
        <v>Вірно</v>
      </c>
    </row>
    <row r="50" spans="1:44" s="87" customFormat="1" ht="15" customHeight="1" x14ac:dyDescent="0.25">
      <c r="A50" s="9" t="s">
        <v>640</v>
      </c>
      <c r="B50" s="72" t="s">
        <v>67</v>
      </c>
      <c r="C50" s="89" t="s">
        <v>488</v>
      </c>
      <c r="D50" s="45" t="s">
        <v>68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46">
        <v>0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46">
        <v>0</v>
      </c>
      <c r="W50" s="46">
        <v>0</v>
      </c>
      <c r="X50" s="46">
        <v>0</v>
      </c>
      <c r="Y50" s="46">
        <v>0</v>
      </c>
      <c r="Z50" s="46">
        <v>0</v>
      </c>
      <c r="AA50" s="46">
        <v>0</v>
      </c>
      <c r="AC50" s="15" t="str">
        <f t="shared" si="32"/>
        <v>Вірно</v>
      </c>
      <c r="AD50" s="15" t="str">
        <f t="shared" si="33"/>
        <v>Вірно</v>
      </c>
      <c r="AE50" s="15" t="str">
        <f t="shared" si="34"/>
        <v>Вірно</v>
      </c>
      <c r="AF50" s="15" t="str">
        <f t="shared" si="35"/>
        <v>Вірно</v>
      </c>
      <c r="AG50" s="15" t="str">
        <f t="shared" si="36"/>
        <v>Вірно</v>
      </c>
      <c r="AH50" s="15" t="str">
        <f t="shared" si="37"/>
        <v>Вірно</v>
      </c>
      <c r="AI50" s="15" t="str">
        <f t="shared" si="38"/>
        <v>Вірно</v>
      </c>
      <c r="AJ50" s="15" t="str">
        <f t="shared" si="39"/>
        <v>Вірно</v>
      </c>
      <c r="AK50" s="15" t="str">
        <f t="shared" si="40"/>
        <v>Вірно</v>
      </c>
      <c r="AL50" s="15" t="str">
        <f t="shared" si="41"/>
        <v>Вірно</v>
      </c>
      <c r="AM50" s="15" t="str">
        <f t="shared" si="42"/>
        <v>Вірно</v>
      </c>
      <c r="AN50" s="15" t="str">
        <f t="shared" si="43"/>
        <v>Вірно</v>
      </c>
      <c r="AO50" s="15" t="str">
        <f t="shared" si="44"/>
        <v>Вірно</v>
      </c>
      <c r="AP50" s="15" t="str">
        <f t="shared" si="45"/>
        <v>Вірно</v>
      </c>
      <c r="AQ50" s="15" t="str">
        <f t="shared" si="46"/>
        <v>Вірно</v>
      </c>
      <c r="AR50" s="15" t="str">
        <f t="shared" si="47"/>
        <v>Вірно</v>
      </c>
    </row>
    <row r="51" spans="1:44" s="87" customFormat="1" ht="15" customHeight="1" x14ac:dyDescent="0.25">
      <c r="A51" s="9" t="s">
        <v>641</v>
      </c>
      <c r="B51" s="72" t="s">
        <v>69</v>
      </c>
      <c r="C51" s="89" t="s">
        <v>489</v>
      </c>
      <c r="D51" s="45" t="s">
        <v>70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Y51" s="46">
        <v>0</v>
      </c>
      <c r="Z51" s="46">
        <v>0</v>
      </c>
      <c r="AA51" s="46">
        <v>0</v>
      </c>
      <c r="AC51" s="15" t="str">
        <f t="shared" si="32"/>
        <v>Вірно</v>
      </c>
      <c r="AD51" s="15" t="str">
        <f t="shared" si="33"/>
        <v>Вірно</v>
      </c>
      <c r="AE51" s="15" t="str">
        <f t="shared" si="34"/>
        <v>Вірно</v>
      </c>
      <c r="AF51" s="15" t="str">
        <f t="shared" si="35"/>
        <v>Вірно</v>
      </c>
      <c r="AG51" s="15" t="str">
        <f t="shared" si="36"/>
        <v>Вірно</v>
      </c>
      <c r="AH51" s="15" t="str">
        <f t="shared" si="37"/>
        <v>Вірно</v>
      </c>
      <c r="AI51" s="15" t="str">
        <f t="shared" si="38"/>
        <v>Вірно</v>
      </c>
      <c r="AJ51" s="15" t="str">
        <f t="shared" si="39"/>
        <v>Вірно</v>
      </c>
      <c r="AK51" s="15" t="str">
        <f t="shared" si="40"/>
        <v>Вірно</v>
      </c>
      <c r="AL51" s="15" t="str">
        <f t="shared" si="41"/>
        <v>Вірно</v>
      </c>
      <c r="AM51" s="15" t="str">
        <f t="shared" si="42"/>
        <v>Вірно</v>
      </c>
      <c r="AN51" s="15" t="str">
        <f t="shared" si="43"/>
        <v>Вірно</v>
      </c>
      <c r="AO51" s="15" t="str">
        <f t="shared" si="44"/>
        <v>Вірно</v>
      </c>
      <c r="AP51" s="15" t="str">
        <f t="shared" si="45"/>
        <v>Вірно</v>
      </c>
      <c r="AQ51" s="15" t="str">
        <f t="shared" si="46"/>
        <v>Вірно</v>
      </c>
      <c r="AR51" s="15" t="str">
        <f t="shared" si="47"/>
        <v>Вірно</v>
      </c>
    </row>
    <row r="52" spans="1:44" s="87" customFormat="1" ht="15" customHeight="1" x14ac:dyDescent="0.25">
      <c r="A52" s="9" t="s">
        <v>642</v>
      </c>
      <c r="B52" s="72" t="s">
        <v>71</v>
      </c>
      <c r="C52" s="89" t="s">
        <v>490</v>
      </c>
      <c r="D52" s="45" t="s">
        <v>72</v>
      </c>
      <c r="E52" s="46">
        <v>303</v>
      </c>
      <c r="F52" s="46">
        <v>253</v>
      </c>
      <c r="G52" s="46">
        <v>24</v>
      </c>
      <c r="H52" s="46">
        <v>0</v>
      </c>
      <c r="I52" s="46">
        <v>3</v>
      </c>
      <c r="J52" s="46">
        <v>175</v>
      </c>
      <c r="K52" s="46">
        <v>1</v>
      </c>
      <c r="L52" s="46">
        <v>18</v>
      </c>
      <c r="M52" s="46">
        <v>295</v>
      </c>
      <c r="N52" s="46">
        <v>2</v>
      </c>
      <c r="O52" s="46">
        <v>0</v>
      </c>
      <c r="P52" s="46">
        <v>996</v>
      </c>
      <c r="Q52" s="46">
        <v>46</v>
      </c>
      <c r="R52" s="46">
        <v>4</v>
      </c>
      <c r="S52" s="46">
        <v>4</v>
      </c>
      <c r="T52" s="46">
        <v>1</v>
      </c>
      <c r="U52" s="46">
        <v>0</v>
      </c>
      <c r="V52" s="46">
        <v>0</v>
      </c>
      <c r="W52" s="46">
        <v>4</v>
      </c>
      <c r="X52" s="46">
        <v>0</v>
      </c>
      <c r="Y52" s="46">
        <v>0</v>
      </c>
      <c r="Z52" s="46">
        <v>3</v>
      </c>
      <c r="AA52" s="46">
        <v>0</v>
      </c>
      <c r="AC52" s="15" t="str">
        <f t="shared" si="32"/>
        <v>Вірно</v>
      </c>
      <c r="AD52" s="15" t="str">
        <f t="shared" si="33"/>
        <v>Вірно</v>
      </c>
      <c r="AE52" s="15" t="str">
        <f t="shared" si="34"/>
        <v>Вірно</v>
      </c>
      <c r="AF52" s="15" t="str">
        <f t="shared" si="35"/>
        <v>Вірно</v>
      </c>
      <c r="AG52" s="15" t="str">
        <f t="shared" si="36"/>
        <v>Вірно</v>
      </c>
      <c r="AH52" s="15" t="str">
        <f t="shared" si="37"/>
        <v>Вірно</v>
      </c>
      <c r="AI52" s="15" t="str">
        <f t="shared" si="38"/>
        <v>Вірно</v>
      </c>
      <c r="AJ52" s="15" t="str">
        <f t="shared" si="39"/>
        <v>Вірно</v>
      </c>
      <c r="AK52" s="15" t="str">
        <f t="shared" si="40"/>
        <v>Вірно</v>
      </c>
      <c r="AL52" s="15" t="str">
        <f t="shared" si="41"/>
        <v>Вірно</v>
      </c>
      <c r="AM52" s="15" t="str">
        <f t="shared" si="42"/>
        <v>Вірно</v>
      </c>
      <c r="AN52" s="15" t="str">
        <f t="shared" si="43"/>
        <v>Вірно</v>
      </c>
      <c r="AO52" s="15" t="str">
        <f t="shared" si="44"/>
        <v>Вірно</v>
      </c>
      <c r="AP52" s="15" t="str">
        <f t="shared" si="45"/>
        <v>Вірно</v>
      </c>
      <c r="AQ52" s="15" t="str">
        <f t="shared" si="46"/>
        <v>Вірно</v>
      </c>
      <c r="AR52" s="15" t="str">
        <f t="shared" si="47"/>
        <v>Вірно</v>
      </c>
    </row>
    <row r="53" spans="1:44" s="87" customFormat="1" ht="15" customHeight="1" x14ac:dyDescent="0.25">
      <c r="A53" s="9" t="s">
        <v>801</v>
      </c>
      <c r="B53" s="72" t="s">
        <v>73</v>
      </c>
      <c r="C53" s="89" t="s">
        <v>262</v>
      </c>
      <c r="D53" s="45" t="s">
        <v>74</v>
      </c>
      <c r="E53" s="46">
        <v>19321</v>
      </c>
      <c r="F53" s="46">
        <v>16789</v>
      </c>
      <c r="G53" s="46">
        <v>4887</v>
      </c>
      <c r="H53" s="46">
        <v>1</v>
      </c>
      <c r="I53" s="46">
        <v>7</v>
      </c>
      <c r="J53" s="46">
        <v>4201</v>
      </c>
      <c r="K53" s="46">
        <v>1616</v>
      </c>
      <c r="L53" s="46">
        <v>4215</v>
      </c>
      <c r="M53" s="46">
        <v>19184</v>
      </c>
      <c r="N53" s="46">
        <v>35</v>
      </c>
      <c r="O53" s="46">
        <v>6</v>
      </c>
      <c r="P53" s="46">
        <v>154031</v>
      </c>
      <c r="Q53" s="46">
        <v>87</v>
      </c>
      <c r="R53" s="46">
        <v>269</v>
      </c>
      <c r="S53" s="46">
        <v>236</v>
      </c>
      <c r="T53" s="46">
        <v>65</v>
      </c>
      <c r="U53" s="46">
        <v>0</v>
      </c>
      <c r="V53" s="46">
        <v>0</v>
      </c>
      <c r="W53" s="46">
        <v>65</v>
      </c>
      <c r="X53" s="46">
        <v>23</v>
      </c>
      <c r="Y53" s="46">
        <v>9</v>
      </c>
      <c r="Z53" s="46">
        <v>5774</v>
      </c>
      <c r="AA53" s="46">
        <v>0</v>
      </c>
      <c r="AC53" s="15" t="str">
        <f t="shared" si="32"/>
        <v>Вірно</v>
      </c>
      <c r="AD53" s="15" t="str">
        <f t="shared" si="33"/>
        <v>Вірно</v>
      </c>
      <c r="AE53" s="15" t="str">
        <f t="shared" si="34"/>
        <v>Вірно</v>
      </c>
      <c r="AF53" s="15" t="str">
        <f t="shared" si="35"/>
        <v>Вірно</v>
      </c>
      <c r="AG53" s="15" t="str">
        <f t="shared" si="36"/>
        <v>Вірно</v>
      </c>
      <c r="AH53" s="15" t="str">
        <f t="shared" si="37"/>
        <v>Вірно</v>
      </c>
      <c r="AI53" s="15" t="str">
        <f t="shared" si="38"/>
        <v>Вірно</v>
      </c>
      <c r="AJ53" s="15" t="str">
        <f t="shared" si="39"/>
        <v>Вірно</v>
      </c>
      <c r="AK53" s="15" t="str">
        <f t="shared" si="40"/>
        <v>Вірно</v>
      </c>
      <c r="AL53" s="15" t="str">
        <f t="shared" si="41"/>
        <v>Вірно</v>
      </c>
      <c r="AM53" s="15" t="str">
        <f t="shared" si="42"/>
        <v>Вірно</v>
      </c>
      <c r="AN53" s="15" t="str">
        <f t="shared" si="43"/>
        <v>Вірно</v>
      </c>
      <c r="AO53" s="15" t="str">
        <f t="shared" si="44"/>
        <v>Вірно</v>
      </c>
      <c r="AP53" s="15" t="str">
        <f t="shared" si="45"/>
        <v>Вірно</v>
      </c>
      <c r="AQ53" s="15" t="str">
        <f t="shared" si="46"/>
        <v>Вірно</v>
      </c>
      <c r="AR53" s="15" t="str">
        <f t="shared" si="47"/>
        <v>Вірно</v>
      </c>
    </row>
    <row r="54" spans="1:44" s="87" customFormat="1" ht="15" customHeight="1" x14ac:dyDescent="0.25">
      <c r="A54" s="9"/>
      <c r="B54" s="73" t="s">
        <v>203</v>
      </c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2"/>
    </row>
    <row r="55" spans="1:44" s="87" customFormat="1" ht="15" customHeight="1" x14ac:dyDescent="0.25">
      <c r="A55" s="9" t="s">
        <v>659</v>
      </c>
      <c r="B55" s="72" t="s">
        <v>40</v>
      </c>
      <c r="C55" s="89" t="s">
        <v>263</v>
      </c>
      <c r="D55" s="45" t="s">
        <v>75</v>
      </c>
      <c r="E55" s="46">
        <v>15955</v>
      </c>
      <c r="F55" s="46">
        <v>13832</v>
      </c>
      <c r="G55" s="46">
        <v>4658</v>
      </c>
      <c r="H55" s="46">
        <v>1</v>
      </c>
      <c r="I55" s="46">
        <v>1</v>
      </c>
      <c r="J55" s="46">
        <v>2857</v>
      </c>
      <c r="K55" s="46">
        <v>1592</v>
      </c>
      <c r="L55" s="46">
        <v>3880</v>
      </c>
      <c r="M55" s="46">
        <v>15870</v>
      </c>
      <c r="N55" s="46">
        <v>32</v>
      </c>
      <c r="O55" s="46">
        <v>6</v>
      </c>
      <c r="P55" s="46">
        <v>132285</v>
      </c>
      <c r="Q55" s="46">
        <v>5</v>
      </c>
      <c r="R55" s="46">
        <v>193</v>
      </c>
      <c r="S55" s="46">
        <v>177</v>
      </c>
      <c r="T55" s="46">
        <v>58</v>
      </c>
      <c r="U55" s="46">
        <v>0</v>
      </c>
      <c r="V55" s="46">
        <v>0</v>
      </c>
      <c r="W55" s="46">
        <v>26</v>
      </c>
      <c r="X55" s="46">
        <v>21</v>
      </c>
      <c r="Y55" s="46">
        <v>7</v>
      </c>
      <c r="Z55" s="46">
        <v>4459</v>
      </c>
      <c r="AA55" s="46">
        <v>0</v>
      </c>
      <c r="AC55" s="15" t="str">
        <f t="shared" ref="AC55:AC86" si="48">IF(E55&gt;=F55,"Вірно","Помилка")</f>
        <v>Вірно</v>
      </c>
      <c r="AD55" s="15" t="str">
        <f t="shared" ref="AD55:AD86" si="49">IF(E55&gt;=G55,"Вірно","Помилка")</f>
        <v>Вірно</v>
      </c>
      <c r="AE55" s="15" t="str">
        <f t="shared" ref="AE55:AE86" si="50">IF(I55&gt;=H55,"Вірно","Помилка")</f>
        <v>Вірно</v>
      </c>
      <c r="AF55" s="15" t="str">
        <f t="shared" ref="AF55:AF86" si="51">IF(E55&gt;=H55+J55+K55,"Вірно","Помилка")</f>
        <v>Вірно</v>
      </c>
      <c r="AG55" s="15" t="str">
        <f t="shared" ref="AG55:AG86" si="52">IF(E55&gt;=I55+K55,"Вірно","Помилка")</f>
        <v>Вірно</v>
      </c>
      <c r="AH55" s="15" t="str">
        <f t="shared" ref="AH55:AH86" si="53">IF(E55&gt;=L55,"Вірно","Помилка")</f>
        <v>Вірно</v>
      </c>
      <c r="AI55" s="15" t="str">
        <f t="shared" ref="AI55:AI86" si="54">IF(M55&gt;=N55,"Вірно","Помилка")</f>
        <v>Вірно</v>
      </c>
      <c r="AJ55" s="15" t="str">
        <f t="shared" ref="AJ55:AJ86" si="55">IF(M55&gt;=O55,"Вірно","Помилка")</f>
        <v>Вірно</v>
      </c>
      <c r="AK55" s="15" t="str">
        <f t="shared" ref="AK55:AK86" si="56">IF(P55&gt;=Q55,"Вірно","Помилка")</f>
        <v>Вірно</v>
      </c>
      <c r="AL55" s="15" t="str">
        <f t="shared" ref="AL55:AL86" si="57">IF(R55&gt;=S55,"Вірно","Помилка")</f>
        <v>Вірно</v>
      </c>
      <c r="AM55" s="15" t="str">
        <f t="shared" ref="AM55:AM86" si="58">IF(R55&gt;=T55,"Вірно","Помилка")</f>
        <v>Вірно</v>
      </c>
      <c r="AN55" s="15" t="str">
        <f t="shared" ref="AN55:AN86" si="59">IF(V55&gt;=U55,"Вірно","Помилка")</f>
        <v>Вірно</v>
      </c>
      <c r="AO55" s="15" t="str">
        <f t="shared" ref="AO55:AO86" si="60">IF(R55&gt;=U55+W55+X55,"Вірно","Помилка")</f>
        <v>Вірно</v>
      </c>
      <c r="AP55" s="15" t="str">
        <f t="shared" ref="AP55:AP86" si="61">IF(R55&gt;=V55+X55,"Вірно","Помилка")</f>
        <v>Вірно</v>
      </c>
      <c r="AQ55" s="15" t="str">
        <f t="shared" ref="AQ55:AQ86" si="62">IF(R55&gt;=Y55,"Вірно","Помилка")</f>
        <v>Вірно</v>
      </c>
      <c r="AR55" s="15" t="str">
        <f t="shared" ref="AR55:AR86" si="63">IF(Z55&gt;=AA55,"Вірно","Помилка")</f>
        <v>Вірно</v>
      </c>
    </row>
    <row r="56" spans="1:44" s="87" customFormat="1" ht="15" customHeight="1" x14ac:dyDescent="0.25">
      <c r="A56" s="9" t="s">
        <v>660</v>
      </c>
      <c r="B56" s="72" t="s">
        <v>42</v>
      </c>
      <c r="C56" s="89" t="s">
        <v>264</v>
      </c>
      <c r="D56" s="45" t="s">
        <v>76</v>
      </c>
      <c r="E56" s="46">
        <v>1829</v>
      </c>
      <c r="F56" s="46">
        <v>1591</v>
      </c>
      <c r="G56" s="46">
        <v>55</v>
      </c>
      <c r="H56" s="46">
        <v>0</v>
      </c>
      <c r="I56" s="46">
        <v>0</v>
      </c>
      <c r="J56" s="46">
        <v>601</v>
      </c>
      <c r="K56" s="46">
        <v>13</v>
      </c>
      <c r="L56" s="46">
        <v>76</v>
      </c>
      <c r="M56" s="46">
        <v>1816</v>
      </c>
      <c r="N56" s="46">
        <v>0</v>
      </c>
      <c r="O56" s="46">
        <v>0</v>
      </c>
      <c r="P56" s="46">
        <v>9016</v>
      </c>
      <c r="Q56" s="46">
        <v>0</v>
      </c>
      <c r="R56" s="46">
        <v>19</v>
      </c>
      <c r="S56" s="46">
        <v>18</v>
      </c>
      <c r="T56" s="46">
        <v>2</v>
      </c>
      <c r="U56" s="46">
        <v>0</v>
      </c>
      <c r="V56" s="46">
        <v>0</v>
      </c>
      <c r="W56" s="46">
        <v>8</v>
      </c>
      <c r="X56" s="46">
        <v>1</v>
      </c>
      <c r="Y56" s="46">
        <v>0</v>
      </c>
      <c r="Z56" s="46">
        <v>46</v>
      </c>
      <c r="AA56" s="46">
        <v>0</v>
      </c>
      <c r="AC56" s="15" t="str">
        <f t="shared" si="48"/>
        <v>Вірно</v>
      </c>
      <c r="AD56" s="15" t="str">
        <f t="shared" si="49"/>
        <v>Вірно</v>
      </c>
      <c r="AE56" s="15" t="str">
        <f t="shared" si="50"/>
        <v>Вірно</v>
      </c>
      <c r="AF56" s="15" t="str">
        <f t="shared" si="51"/>
        <v>Вірно</v>
      </c>
      <c r="AG56" s="15" t="str">
        <f t="shared" si="52"/>
        <v>Вірно</v>
      </c>
      <c r="AH56" s="15" t="str">
        <f t="shared" si="53"/>
        <v>Вірно</v>
      </c>
      <c r="AI56" s="15" t="str">
        <f t="shared" si="54"/>
        <v>Вірно</v>
      </c>
      <c r="AJ56" s="15" t="str">
        <f t="shared" si="55"/>
        <v>Вірно</v>
      </c>
      <c r="AK56" s="15" t="str">
        <f t="shared" si="56"/>
        <v>Вірно</v>
      </c>
      <c r="AL56" s="15" t="str">
        <f t="shared" si="57"/>
        <v>Вірно</v>
      </c>
      <c r="AM56" s="15" t="str">
        <f t="shared" si="58"/>
        <v>Вірно</v>
      </c>
      <c r="AN56" s="15" t="str">
        <f t="shared" si="59"/>
        <v>Вірно</v>
      </c>
      <c r="AO56" s="15" t="str">
        <f t="shared" si="60"/>
        <v>Вірно</v>
      </c>
      <c r="AP56" s="15" t="str">
        <f t="shared" si="61"/>
        <v>Вірно</v>
      </c>
      <c r="AQ56" s="15" t="str">
        <f t="shared" si="62"/>
        <v>Вірно</v>
      </c>
      <c r="AR56" s="15" t="str">
        <f t="shared" si="63"/>
        <v>Вірно</v>
      </c>
    </row>
    <row r="57" spans="1:44" s="87" customFormat="1" ht="15" customHeight="1" x14ac:dyDescent="0.25">
      <c r="A57" s="9" t="s">
        <v>661</v>
      </c>
      <c r="B57" s="72" t="s">
        <v>44</v>
      </c>
      <c r="C57" s="89" t="s">
        <v>365</v>
      </c>
      <c r="D57" s="45" t="s">
        <v>77</v>
      </c>
      <c r="E57" s="46">
        <v>33</v>
      </c>
      <c r="F57" s="46">
        <v>29</v>
      </c>
      <c r="G57" s="46">
        <v>9</v>
      </c>
      <c r="H57" s="46">
        <v>0</v>
      </c>
      <c r="I57" s="46">
        <v>0</v>
      </c>
      <c r="J57" s="46">
        <v>10</v>
      </c>
      <c r="K57" s="46">
        <v>0</v>
      </c>
      <c r="L57" s="46">
        <v>1</v>
      </c>
      <c r="M57" s="46">
        <v>33</v>
      </c>
      <c r="N57" s="46">
        <v>0</v>
      </c>
      <c r="O57" s="46">
        <v>0</v>
      </c>
      <c r="P57" s="46">
        <v>246</v>
      </c>
      <c r="Q57" s="46">
        <v>0</v>
      </c>
      <c r="R57" s="46">
        <v>0</v>
      </c>
      <c r="S57" s="46">
        <v>0</v>
      </c>
      <c r="T57" s="46">
        <v>0</v>
      </c>
      <c r="U57" s="46">
        <v>0</v>
      </c>
      <c r="V57" s="46">
        <v>0</v>
      </c>
      <c r="W57" s="46">
        <v>0</v>
      </c>
      <c r="X57" s="46">
        <v>0</v>
      </c>
      <c r="Y57" s="46">
        <v>0</v>
      </c>
      <c r="Z57" s="46">
        <v>0</v>
      </c>
      <c r="AA57" s="46">
        <v>0</v>
      </c>
      <c r="AC57" s="15" t="str">
        <f t="shared" si="48"/>
        <v>Вірно</v>
      </c>
      <c r="AD57" s="15" t="str">
        <f t="shared" si="49"/>
        <v>Вірно</v>
      </c>
      <c r="AE57" s="15" t="str">
        <f t="shared" si="50"/>
        <v>Вірно</v>
      </c>
      <c r="AF57" s="15" t="str">
        <f t="shared" si="51"/>
        <v>Вірно</v>
      </c>
      <c r="AG57" s="15" t="str">
        <f t="shared" si="52"/>
        <v>Вірно</v>
      </c>
      <c r="AH57" s="15" t="str">
        <f t="shared" si="53"/>
        <v>Вірно</v>
      </c>
      <c r="AI57" s="15" t="str">
        <f t="shared" si="54"/>
        <v>Вірно</v>
      </c>
      <c r="AJ57" s="15" t="str">
        <f t="shared" si="55"/>
        <v>Вірно</v>
      </c>
      <c r="AK57" s="15" t="str">
        <f t="shared" si="56"/>
        <v>Вірно</v>
      </c>
      <c r="AL57" s="15" t="str">
        <f t="shared" si="57"/>
        <v>Вірно</v>
      </c>
      <c r="AM57" s="15" t="str">
        <f t="shared" si="58"/>
        <v>Вірно</v>
      </c>
      <c r="AN57" s="15" t="str">
        <f t="shared" si="59"/>
        <v>Вірно</v>
      </c>
      <c r="AO57" s="15" t="str">
        <f t="shared" si="60"/>
        <v>Вірно</v>
      </c>
      <c r="AP57" s="15" t="str">
        <f t="shared" si="61"/>
        <v>Вірно</v>
      </c>
      <c r="AQ57" s="15" t="str">
        <f t="shared" si="62"/>
        <v>Вірно</v>
      </c>
      <c r="AR57" s="15" t="str">
        <f t="shared" si="63"/>
        <v>Вірно</v>
      </c>
    </row>
    <row r="58" spans="1:44" s="87" customFormat="1" ht="15" customHeight="1" x14ac:dyDescent="0.25">
      <c r="A58" s="9" t="s">
        <v>662</v>
      </c>
      <c r="B58" s="72" t="s">
        <v>210</v>
      </c>
      <c r="C58" s="89" t="s">
        <v>366</v>
      </c>
      <c r="D58" s="45" t="s">
        <v>77</v>
      </c>
      <c r="E58" s="46">
        <v>98</v>
      </c>
      <c r="F58" s="46">
        <v>87</v>
      </c>
      <c r="G58" s="46">
        <v>14</v>
      </c>
      <c r="H58" s="46">
        <v>0</v>
      </c>
      <c r="I58" s="46">
        <v>0</v>
      </c>
      <c r="J58" s="46">
        <v>53</v>
      </c>
      <c r="K58" s="46">
        <v>1</v>
      </c>
      <c r="L58" s="46">
        <v>23</v>
      </c>
      <c r="M58" s="46">
        <v>93</v>
      </c>
      <c r="N58" s="46">
        <v>0</v>
      </c>
      <c r="O58" s="46">
        <v>0</v>
      </c>
      <c r="P58" s="46">
        <v>547</v>
      </c>
      <c r="Q58" s="46">
        <v>0</v>
      </c>
      <c r="R58" s="46">
        <v>5</v>
      </c>
      <c r="S58" s="46">
        <v>5</v>
      </c>
      <c r="T58" s="46">
        <v>1</v>
      </c>
      <c r="U58" s="46">
        <v>0</v>
      </c>
      <c r="V58" s="46">
        <v>0</v>
      </c>
      <c r="W58" s="46">
        <v>0</v>
      </c>
      <c r="X58" s="46">
        <v>0</v>
      </c>
      <c r="Y58" s="46">
        <v>0</v>
      </c>
      <c r="Z58" s="46">
        <v>11</v>
      </c>
      <c r="AA58" s="46">
        <v>0</v>
      </c>
      <c r="AC58" s="15" t="str">
        <f t="shared" si="48"/>
        <v>Вірно</v>
      </c>
      <c r="AD58" s="15" t="str">
        <f t="shared" si="49"/>
        <v>Вірно</v>
      </c>
      <c r="AE58" s="15" t="str">
        <f t="shared" si="50"/>
        <v>Вірно</v>
      </c>
      <c r="AF58" s="15" t="str">
        <f t="shared" si="51"/>
        <v>Вірно</v>
      </c>
      <c r="AG58" s="15" t="str">
        <f t="shared" si="52"/>
        <v>Вірно</v>
      </c>
      <c r="AH58" s="15" t="str">
        <f t="shared" si="53"/>
        <v>Вірно</v>
      </c>
      <c r="AI58" s="15" t="str">
        <f t="shared" si="54"/>
        <v>Вірно</v>
      </c>
      <c r="AJ58" s="15" t="str">
        <f t="shared" si="55"/>
        <v>Вірно</v>
      </c>
      <c r="AK58" s="15" t="str">
        <f t="shared" si="56"/>
        <v>Вірно</v>
      </c>
      <c r="AL58" s="15" t="str">
        <f t="shared" si="57"/>
        <v>Вірно</v>
      </c>
      <c r="AM58" s="15" t="str">
        <f t="shared" si="58"/>
        <v>Вірно</v>
      </c>
      <c r="AN58" s="15" t="str">
        <f t="shared" si="59"/>
        <v>Вірно</v>
      </c>
      <c r="AO58" s="15" t="str">
        <f t="shared" si="60"/>
        <v>Вірно</v>
      </c>
      <c r="AP58" s="15" t="str">
        <f t="shared" si="61"/>
        <v>Вірно</v>
      </c>
      <c r="AQ58" s="15" t="str">
        <f t="shared" si="62"/>
        <v>Вірно</v>
      </c>
      <c r="AR58" s="15" t="str">
        <f t="shared" si="63"/>
        <v>Вірно</v>
      </c>
    </row>
    <row r="59" spans="1:44" s="87" customFormat="1" ht="15" customHeight="1" x14ac:dyDescent="0.25">
      <c r="A59" s="9" t="s">
        <v>663</v>
      </c>
      <c r="B59" s="72" t="s">
        <v>211</v>
      </c>
      <c r="C59" s="89" t="s">
        <v>367</v>
      </c>
      <c r="D59" s="45" t="s">
        <v>77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46">
        <v>0</v>
      </c>
      <c r="W59" s="46">
        <v>0</v>
      </c>
      <c r="X59" s="46">
        <v>0</v>
      </c>
      <c r="Y59" s="46">
        <v>0</v>
      </c>
      <c r="Z59" s="46">
        <v>0</v>
      </c>
      <c r="AA59" s="46">
        <v>0</v>
      </c>
      <c r="AC59" s="15" t="str">
        <f t="shared" si="48"/>
        <v>Вірно</v>
      </c>
      <c r="AD59" s="15" t="str">
        <f t="shared" si="49"/>
        <v>Вірно</v>
      </c>
      <c r="AE59" s="15" t="str">
        <f t="shared" si="50"/>
        <v>Вірно</v>
      </c>
      <c r="AF59" s="15" t="str">
        <f t="shared" si="51"/>
        <v>Вірно</v>
      </c>
      <c r="AG59" s="15" t="str">
        <f t="shared" si="52"/>
        <v>Вірно</v>
      </c>
      <c r="AH59" s="15" t="str">
        <f t="shared" si="53"/>
        <v>Вірно</v>
      </c>
      <c r="AI59" s="15" t="str">
        <f t="shared" si="54"/>
        <v>Вірно</v>
      </c>
      <c r="AJ59" s="15" t="str">
        <f t="shared" si="55"/>
        <v>Вірно</v>
      </c>
      <c r="AK59" s="15" t="str">
        <f t="shared" si="56"/>
        <v>Вірно</v>
      </c>
      <c r="AL59" s="15" t="str">
        <f t="shared" si="57"/>
        <v>Вірно</v>
      </c>
      <c r="AM59" s="15" t="str">
        <f t="shared" si="58"/>
        <v>Вірно</v>
      </c>
      <c r="AN59" s="15" t="str">
        <f t="shared" si="59"/>
        <v>Вірно</v>
      </c>
      <c r="AO59" s="15" t="str">
        <f t="shared" si="60"/>
        <v>Вірно</v>
      </c>
      <c r="AP59" s="15" t="str">
        <f t="shared" si="61"/>
        <v>Вірно</v>
      </c>
      <c r="AQ59" s="15" t="str">
        <f t="shared" si="62"/>
        <v>Вірно</v>
      </c>
      <c r="AR59" s="15" t="str">
        <f t="shared" si="63"/>
        <v>Вірно</v>
      </c>
    </row>
    <row r="60" spans="1:44" s="87" customFormat="1" ht="15" customHeight="1" x14ac:dyDescent="0.25">
      <c r="A60" s="9" t="s">
        <v>664</v>
      </c>
      <c r="B60" s="72" t="s">
        <v>212</v>
      </c>
      <c r="C60" s="89" t="s">
        <v>368</v>
      </c>
      <c r="D60" s="45" t="s">
        <v>77</v>
      </c>
      <c r="E60" s="46">
        <v>149</v>
      </c>
      <c r="F60" s="46">
        <v>127</v>
      </c>
      <c r="G60" s="46">
        <v>15</v>
      </c>
      <c r="H60" s="46">
        <v>0</v>
      </c>
      <c r="I60" s="46">
        <v>0</v>
      </c>
      <c r="J60" s="46">
        <v>58</v>
      </c>
      <c r="K60" s="46">
        <v>0</v>
      </c>
      <c r="L60" s="46">
        <v>16</v>
      </c>
      <c r="M60" s="46">
        <v>147</v>
      </c>
      <c r="N60" s="46">
        <v>0</v>
      </c>
      <c r="O60" s="46">
        <v>0</v>
      </c>
      <c r="P60" s="46">
        <v>1074</v>
      </c>
      <c r="Q60" s="46">
        <v>0</v>
      </c>
      <c r="R60" s="46">
        <v>2</v>
      </c>
      <c r="S60" s="46">
        <v>1</v>
      </c>
      <c r="T60" s="46">
        <v>1</v>
      </c>
      <c r="U60" s="46">
        <v>0</v>
      </c>
      <c r="V60" s="46">
        <v>0</v>
      </c>
      <c r="W60" s="46">
        <v>1</v>
      </c>
      <c r="X60" s="46">
        <v>0</v>
      </c>
      <c r="Y60" s="46">
        <v>0</v>
      </c>
      <c r="Z60" s="46">
        <v>18</v>
      </c>
      <c r="AA60" s="46">
        <v>0</v>
      </c>
      <c r="AC60" s="15" t="str">
        <f t="shared" si="48"/>
        <v>Вірно</v>
      </c>
      <c r="AD60" s="15" t="str">
        <f t="shared" si="49"/>
        <v>Вірно</v>
      </c>
      <c r="AE60" s="15" t="str">
        <f t="shared" si="50"/>
        <v>Вірно</v>
      </c>
      <c r="AF60" s="15" t="str">
        <f t="shared" si="51"/>
        <v>Вірно</v>
      </c>
      <c r="AG60" s="15" t="str">
        <f t="shared" si="52"/>
        <v>Вірно</v>
      </c>
      <c r="AH60" s="15" t="str">
        <f t="shared" si="53"/>
        <v>Вірно</v>
      </c>
      <c r="AI60" s="15" t="str">
        <f t="shared" si="54"/>
        <v>Вірно</v>
      </c>
      <c r="AJ60" s="15" t="str">
        <f t="shared" si="55"/>
        <v>Вірно</v>
      </c>
      <c r="AK60" s="15" t="str">
        <f t="shared" si="56"/>
        <v>Вірно</v>
      </c>
      <c r="AL60" s="15" t="str">
        <f t="shared" si="57"/>
        <v>Вірно</v>
      </c>
      <c r="AM60" s="15" t="str">
        <f t="shared" si="58"/>
        <v>Вірно</v>
      </c>
      <c r="AN60" s="15" t="str">
        <f t="shared" si="59"/>
        <v>Вірно</v>
      </c>
      <c r="AO60" s="15" t="str">
        <f t="shared" si="60"/>
        <v>Вірно</v>
      </c>
      <c r="AP60" s="15" t="str">
        <f t="shared" si="61"/>
        <v>Вірно</v>
      </c>
      <c r="AQ60" s="15" t="str">
        <f t="shared" si="62"/>
        <v>Вірно</v>
      </c>
      <c r="AR60" s="15" t="str">
        <f t="shared" si="63"/>
        <v>Вірно</v>
      </c>
    </row>
    <row r="61" spans="1:44" s="87" customFormat="1" ht="15" customHeight="1" x14ac:dyDescent="0.25">
      <c r="A61" s="9" t="s">
        <v>665</v>
      </c>
      <c r="B61" s="72" t="s">
        <v>213</v>
      </c>
      <c r="C61" s="89" t="s">
        <v>369</v>
      </c>
      <c r="D61" s="45" t="s">
        <v>77</v>
      </c>
      <c r="E61" s="46">
        <v>8</v>
      </c>
      <c r="F61" s="46">
        <v>8</v>
      </c>
      <c r="G61" s="46">
        <v>2</v>
      </c>
      <c r="H61" s="46">
        <v>0</v>
      </c>
      <c r="I61" s="46">
        <v>0</v>
      </c>
      <c r="J61" s="46">
        <v>6</v>
      </c>
      <c r="K61" s="46">
        <v>0</v>
      </c>
      <c r="L61" s="46">
        <v>0</v>
      </c>
      <c r="M61" s="46">
        <v>8</v>
      </c>
      <c r="N61" s="46">
        <v>0</v>
      </c>
      <c r="O61" s="46">
        <v>0</v>
      </c>
      <c r="P61" s="46">
        <v>59</v>
      </c>
      <c r="Q61" s="46">
        <v>0</v>
      </c>
      <c r="R61" s="46">
        <v>0</v>
      </c>
      <c r="S61" s="46">
        <v>0</v>
      </c>
      <c r="T61" s="46">
        <v>0</v>
      </c>
      <c r="U61" s="46">
        <v>0</v>
      </c>
      <c r="V61" s="46">
        <v>0</v>
      </c>
      <c r="W61" s="46">
        <v>0</v>
      </c>
      <c r="X61" s="46">
        <v>0</v>
      </c>
      <c r="Y61" s="46">
        <v>0</v>
      </c>
      <c r="Z61" s="46">
        <v>0</v>
      </c>
      <c r="AA61" s="46">
        <v>0</v>
      </c>
      <c r="AC61" s="15" t="str">
        <f t="shared" si="48"/>
        <v>Вірно</v>
      </c>
      <c r="AD61" s="15" t="str">
        <f t="shared" si="49"/>
        <v>Вірно</v>
      </c>
      <c r="AE61" s="15" t="str">
        <f t="shared" si="50"/>
        <v>Вірно</v>
      </c>
      <c r="AF61" s="15" t="str">
        <f t="shared" si="51"/>
        <v>Вірно</v>
      </c>
      <c r="AG61" s="15" t="str">
        <f t="shared" si="52"/>
        <v>Вірно</v>
      </c>
      <c r="AH61" s="15" t="str">
        <f t="shared" si="53"/>
        <v>Вірно</v>
      </c>
      <c r="AI61" s="15" t="str">
        <f t="shared" si="54"/>
        <v>Вірно</v>
      </c>
      <c r="AJ61" s="15" t="str">
        <f t="shared" si="55"/>
        <v>Вірно</v>
      </c>
      <c r="AK61" s="15" t="str">
        <f t="shared" si="56"/>
        <v>Вірно</v>
      </c>
      <c r="AL61" s="15" t="str">
        <f t="shared" si="57"/>
        <v>Вірно</v>
      </c>
      <c r="AM61" s="15" t="str">
        <f t="shared" si="58"/>
        <v>Вірно</v>
      </c>
      <c r="AN61" s="15" t="str">
        <f t="shared" si="59"/>
        <v>Вірно</v>
      </c>
      <c r="AO61" s="15" t="str">
        <f t="shared" si="60"/>
        <v>Вірно</v>
      </c>
      <c r="AP61" s="15" t="str">
        <f t="shared" si="61"/>
        <v>Вірно</v>
      </c>
      <c r="AQ61" s="15" t="str">
        <f t="shared" si="62"/>
        <v>Вірно</v>
      </c>
      <c r="AR61" s="15" t="str">
        <f t="shared" si="63"/>
        <v>Вірно</v>
      </c>
    </row>
    <row r="62" spans="1:44" s="87" customFormat="1" ht="15" customHeight="1" x14ac:dyDescent="0.25">
      <c r="A62" s="9" t="s">
        <v>666</v>
      </c>
      <c r="B62" s="72" t="s">
        <v>214</v>
      </c>
      <c r="C62" s="89" t="s">
        <v>370</v>
      </c>
      <c r="D62" s="45" t="s">
        <v>77</v>
      </c>
      <c r="E62" s="46">
        <v>0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46">
        <v>0</v>
      </c>
      <c r="P62" s="46">
        <v>0</v>
      </c>
      <c r="Q62" s="46">
        <v>0</v>
      </c>
      <c r="R62" s="46">
        <v>0</v>
      </c>
      <c r="S62" s="46">
        <v>0</v>
      </c>
      <c r="T62" s="46">
        <v>0</v>
      </c>
      <c r="U62" s="46">
        <v>0</v>
      </c>
      <c r="V62" s="46">
        <v>0</v>
      </c>
      <c r="W62" s="46">
        <v>0</v>
      </c>
      <c r="X62" s="46">
        <v>0</v>
      </c>
      <c r="Y62" s="46">
        <v>0</v>
      </c>
      <c r="Z62" s="46">
        <v>0</v>
      </c>
      <c r="AA62" s="46">
        <v>0</v>
      </c>
      <c r="AC62" s="15" t="str">
        <f t="shared" si="48"/>
        <v>Вірно</v>
      </c>
      <c r="AD62" s="15" t="str">
        <f t="shared" si="49"/>
        <v>Вірно</v>
      </c>
      <c r="AE62" s="15" t="str">
        <f t="shared" si="50"/>
        <v>Вірно</v>
      </c>
      <c r="AF62" s="15" t="str">
        <f t="shared" si="51"/>
        <v>Вірно</v>
      </c>
      <c r="AG62" s="15" t="str">
        <f t="shared" si="52"/>
        <v>Вірно</v>
      </c>
      <c r="AH62" s="15" t="str">
        <f t="shared" si="53"/>
        <v>Вірно</v>
      </c>
      <c r="AI62" s="15" t="str">
        <f t="shared" si="54"/>
        <v>Вірно</v>
      </c>
      <c r="AJ62" s="15" t="str">
        <f t="shared" si="55"/>
        <v>Вірно</v>
      </c>
      <c r="AK62" s="15" t="str">
        <f t="shared" si="56"/>
        <v>Вірно</v>
      </c>
      <c r="AL62" s="15" t="str">
        <f t="shared" si="57"/>
        <v>Вірно</v>
      </c>
      <c r="AM62" s="15" t="str">
        <f t="shared" si="58"/>
        <v>Вірно</v>
      </c>
      <c r="AN62" s="15" t="str">
        <f t="shared" si="59"/>
        <v>Вірно</v>
      </c>
      <c r="AO62" s="15" t="str">
        <f t="shared" si="60"/>
        <v>Вірно</v>
      </c>
      <c r="AP62" s="15" t="str">
        <f t="shared" si="61"/>
        <v>Вірно</v>
      </c>
      <c r="AQ62" s="15" t="str">
        <f t="shared" si="62"/>
        <v>Вірно</v>
      </c>
      <c r="AR62" s="15" t="str">
        <f t="shared" si="63"/>
        <v>Вірно</v>
      </c>
    </row>
    <row r="63" spans="1:44" s="87" customFormat="1" ht="15" customHeight="1" x14ac:dyDescent="0.25">
      <c r="A63" s="9" t="s">
        <v>667</v>
      </c>
      <c r="B63" s="72" t="s">
        <v>215</v>
      </c>
      <c r="C63" s="89" t="s">
        <v>371</v>
      </c>
      <c r="D63" s="45" t="s">
        <v>77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O63" s="46">
        <v>0</v>
      </c>
      <c r="P63" s="46">
        <v>0</v>
      </c>
      <c r="Q63" s="46">
        <v>0</v>
      </c>
      <c r="R63" s="46">
        <v>0</v>
      </c>
      <c r="S63" s="46">
        <v>0</v>
      </c>
      <c r="T63" s="46">
        <v>0</v>
      </c>
      <c r="U63" s="46">
        <v>0</v>
      </c>
      <c r="V63" s="46">
        <v>0</v>
      </c>
      <c r="W63" s="46">
        <v>0</v>
      </c>
      <c r="X63" s="46">
        <v>0</v>
      </c>
      <c r="Y63" s="46">
        <v>0</v>
      </c>
      <c r="Z63" s="46">
        <v>0</v>
      </c>
      <c r="AA63" s="46">
        <v>0</v>
      </c>
      <c r="AC63" s="15" t="str">
        <f t="shared" si="48"/>
        <v>Вірно</v>
      </c>
      <c r="AD63" s="15" t="str">
        <f t="shared" si="49"/>
        <v>Вірно</v>
      </c>
      <c r="AE63" s="15" t="str">
        <f t="shared" si="50"/>
        <v>Вірно</v>
      </c>
      <c r="AF63" s="15" t="str">
        <f t="shared" si="51"/>
        <v>Вірно</v>
      </c>
      <c r="AG63" s="15" t="str">
        <f t="shared" si="52"/>
        <v>Вірно</v>
      </c>
      <c r="AH63" s="15" t="str">
        <f t="shared" si="53"/>
        <v>Вірно</v>
      </c>
      <c r="AI63" s="15" t="str">
        <f t="shared" si="54"/>
        <v>Вірно</v>
      </c>
      <c r="AJ63" s="15" t="str">
        <f t="shared" si="55"/>
        <v>Вірно</v>
      </c>
      <c r="AK63" s="15" t="str">
        <f t="shared" si="56"/>
        <v>Вірно</v>
      </c>
      <c r="AL63" s="15" t="str">
        <f t="shared" si="57"/>
        <v>Вірно</v>
      </c>
      <c r="AM63" s="15" t="str">
        <f t="shared" si="58"/>
        <v>Вірно</v>
      </c>
      <c r="AN63" s="15" t="str">
        <f t="shared" si="59"/>
        <v>Вірно</v>
      </c>
      <c r="AO63" s="15" t="str">
        <f t="shared" si="60"/>
        <v>Вірно</v>
      </c>
      <c r="AP63" s="15" t="str">
        <f t="shared" si="61"/>
        <v>Вірно</v>
      </c>
      <c r="AQ63" s="15" t="str">
        <f t="shared" si="62"/>
        <v>Вірно</v>
      </c>
      <c r="AR63" s="15" t="str">
        <f t="shared" si="63"/>
        <v>Вірно</v>
      </c>
    </row>
    <row r="64" spans="1:44" s="87" customFormat="1" ht="15" customHeight="1" x14ac:dyDescent="0.25">
      <c r="A64" s="9" t="s">
        <v>668</v>
      </c>
      <c r="B64" s="72" t="s">
        <v>216</v>
      </c>
      <c r="C64" s="89" t="s">
        <v>372</v>
      </c>
      <c r="D64" s="45" t="s">
        <v>77</v>
      </c>
      <c r="E64" s="46">
        <v>1</v>
      </c>
      <c r="F64" s="46">
        <v>1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6">
        <v>1</v>
      </c>
      <c r="N64" s="46">
        <v>0</v>
      </c>
      <c r="O64" s="46">
        <v>0</v>
      </c>
      <c r="P64" s="46">
        <v>12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46">
        <v>0</v>
      </c>
      <c r="W64" s="46">
        <v>0</v>
      </c>
      <c r="X64" s="46">
        <v>0</v>
      </c>
      <c r="Y64" s="46">
        <v>0</v>
      </c>
      <c r="Z64" s="46">
        <v>0</v>
      </c>
      <c r="AA64" s="46">
        <v>0</v>
      </c>
      <c r="AC64" s="15" t="str">
        <f t="shared" si="48"/>
        <v>Вірно</v>
      </c>
      <c r="AD64" s="15" t="str">
        <f t="shared" si="49"/>
        <v>Вірно</v>
      </c>
      <c r="AE64" s="15" t="str">
        <f t="shared" si="50"/>
        <v>Вірно</v>
      </c>
      <c r="AF64" s="15" t="str">
        <f t="shared" si="51"/>
        <v>Вірно</v>
      </c>
      <c r="AG64" s="15" t="str">
        <f t="shared" si="52"/>
        <v>Вірно</v>
      </c>
      <c r="AH64" s="15" t="str">
        <f t="shared" si="53"/>
        <v>Вірно</v>
      </c>
      <c r="AI64" s="15" t="str">
        <f t="shared" si="54"/>
        <v>Вірно</v>
      </c>
      <c r="AJ64" s="15" t="str">
        <f t="shared" si="55"/>
        <v>Вірно</v>
      </c>
      <c r="AK64" s="15" t="str">
        <f t="shared" si="56"/>
        <v>Вірно</v>
      </c>
      <c r="AL64" s="15" t="str">
        <f t="shared" si="57"/>
        <v>Вірно</v>
      </c>
      <c r="AM64" s="15" t="str">
        <f t="shared" si="58"/>
        <v>Вірно</v>
      </c>
      <c r="AN64" s="15" t="str">
        <f t="shared" si="59"/>
        <v>Вірно</v>
      </c>
      <c r="AO64" s="15" t="str">
        <f t="shared" si="60"/>
        <v>Вірно</v>
      </c>
      <c r="AP64" s="15" t="str">
        <f t="shared" si="61"/>
        <v>Вірно</v>
      </c>
      <c r="AQ64" s="15" t="str">
        <f t="shared" si="62"/>
        <v>Вірно</v>
      </c>
      <c r="AR64" s="15" t="str">
        <f t="shared" si="63"/>
        <v>Вірно</v>
      </c>
    </row>
    <row r="65" spans="1:44" s="87" customFormat="1" ht="15" customHeight="1" x14ac:dyDescent="0.25">
      <c r="A65" s="9" t="s">
        <v>669</v>
      </c>
      <c r="B65" s="72" t="s">
        <v>217</v>
      </c>
      <c r="C65" s="89" t="s">
        <v>373</v>
      </c>
      <c r="D65" s="45" t="s">
        <v>77</v>
      </c>
      <c r="E65" s="46">
        <v>0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46">
        <v>0</v>
      </c>
      <c r="N65" s="46">
        <v>0</v>
      </c>
      <c r="O65" s="46">
        <v>0</v>
      </c>
      <c r="P65" s="46">
        <v>0</v>
      </c>
      <c r="Q65" s="46">
        <v>0</v>
      </c>
      <c r="R65" s="46">
        <v>0</v>
      </c>
      <c r="S65" s="46">
        <v>0</v>
      </c>
      <c r="T65" s="46">
        <v>0</v>
      </c>
      <c r="U65" s="46">
        <v>0</v>
      </c>
      <c r="V65" s="46">
        <v>0</v>
      </c>
      <c r="W65" s="46">
        <v>0</v>
      </c>
      <c r="X65" s="46">
        <v>0</v>
      </c>
      <c r="Y65" s="46">
        <v>0</v>
      </c>
      <c r="Z65" s="46">
        <v>0</v>
      </c>
      <c r="AA65" s="46">
        <v>0</v>
      </c>
      <c r="AC65" s="15" t="str">
        <f t="shared" si="48"/>
        <v>Вірно</v>
      </c>
      <c r="AD65" s="15" t="str">
        <f t="shared" si="49"/>
        <v>Вірно</v>
      </c>
      <c r="AE65" s="15" t="str">
        <f t="shared" si="50"/>
        <v>Вірно</v>
      </c>
      <c r="AF65" s="15" t="str">
        <f t="shared" si="51"/>
        <v>Вірно</v>
      </c>
      <c r="AG65" s="15" t="str">
        <f t="shared" si="52"/>
        <v>Вірно</v>
      </c>
      <c r="AH65" s="15" t="str">
        <f t="shared" si="53"/>
        <v>Вірно</v>
      </c>
      <c r="AI65" s="15" t="str">
        <f t="shared" si="54"/>
        <v>Вірно</v>
      </c>
      <c r="AJ65" s="15" t="str">
        <f t="shared" si="55"/>
        <v>Вірно</v>
      </c>
      <c r="AK65" s="15" t="str">
        <f t="shared" si="56"/>
        <v>Вірно</v>
      </c>
      <c r="AL65" s="15" t="str">
        <f t="shared" si="57"/>
        <v>Вірно</v>
      </c>
      <c r="AM65" s="15" t="str">
        <f t="shared" si="58"/>
        <v>Вірно</v>
      </c>
      <c r="AN65" s="15" t="str">
        <f t="shared" si="59"/>
        <v>Вірно</v>
      </c>
      <c r="AO65" s="15" t="str">
        <f t="shared" si="60"/>
        <v>Вірно</v>
      </c>
      <c r="AP65" s="15" t="str">
        <f t="shared" si="61"/>
        <v>Вірно</v>
      </c>
      <c r="AQ65" s="15" t="str">
        <f t="shared" si="62"/>
        <v>Вірно</v>
      </c>
      <c r="AR65" s="15" t="str">
        <f t="shared" si="63"/>
        <v>Вірно</v>
      </c>
    </row>
    <row r="66" spans="1:44" s="87" customFormat="1" ht="15" customHeight="1" x14ac:dyDescent="0.25">
      <c r="A66" s="9" t="s">
        <v>670</v>
      </c>
      <c r="B66" s="72" t="s">
        <v>218</v>
      </c>
      <c r="C66" s="89" t="s">
        <v>374</v>
      </c>
      <c r="D66" s="45" t="s">
        <v>77</v>
      </c>
      <c r="E66" s="46">
        <v>19</v>
      </c>
      <c r="F66" s="46">
        <v>17</v>
      </c>
      <c r="G66" s="46">
        <v>1</v>
      </c>
      <c r="H66" s="46">
        <v>0</v>
      </c>
      <c r="I66" s="46">
        <v>0</v>
      </c>
      <c r="J66" s="46">
        <v>5</v>
      </c>
      <c r="K66" s="46">
        <v>1</v>
      </c>
      <c r="L66" s="46">
        <v>1</v>
      </c>
      <c r="M66" s="46">
        <v>19</v>
      </c>
      <c r="N66" s="46">
        <v>0</v>
      </c>
      <c r="O66" s="46">
        <v>0</v>
      </c>
      <c r="P66" s="46">
        <v>82</v>
      </c>
      <c r="Q66" s="46">
        <v>0</v>
      </c>
      <c r="R66" s="46">
        <v>0</v>
      </c>
      <c r="S66" s="46">
        <v>0</v>
      </c>
      <c r="T66" s="46">
        <v>0</v>
      </c>
      <c r="U66" s="46">
        <v>0</v>
      </c>
      <c r="V66" s="46">
        <v>0</v>
      </c>
      <c r="W66" s="46">
        <v>0</v>
      </c>
      <c r="X66" s="46">
        <v>0</v>
      </c>
      <c r="Y66" s="46">
        <v>0</v>
      </c>
      <c r="Z66" s="46">
        <v>0</v>
      </c>
      <c r="AA66" s="46">
        <v>0</v>
      </c>
      <c r="AC66" s="15" t="str">
        <f t="shared" si="48"/>
        <v>Вірно</v>
      </c>
      <c r="AD66" s="15" t="str">
        <f t="shared" si="49"/>
        <v>Вірно</v>
      </c>
      <c r="AE66" s="15" t="str">
        <f t="shared" si="50"/>
        <v>Вірно</v>
      </c>
      <c r="AF66" s="15" t="str">
        <f t="shared" si="51"/>
        <v>Вірно</v>
      </c>
      <c r="AG66" s="15" t="str">
        <f t="shared" si="52"/>
        <v>Вірно</v>
      </c>
      <c r="AH66" s="15" t="str">
        <f t="shared" si="53"/>
        <v>Вірно</v>
      </c>
      <c r="AI66" s="15" t="str">
        <f t="shared" si="54"/>
        <v>Вірно</v>
      </c>
      <c r="AJ66" s="15" t="str">
        <f t="shared" si="55"/>
        <v>Вірно</v>
      </c>
      <c r="AK66" s="15" t="str">
        <f t="shared" si="56"/>
        <v>Вірно</v>
      </c>
      <c r="AL66" s="15" t="str">
        <f t="shared" si="57"/>
        <v>Вірно</v>
      </c>
      <c r="AM66" s="15" t="str">
        <f t="shared" si="58"/>
        <v>Вірно</v>
      </c>
      <c r="AN66" s="15" t="str">
        <f t="shared" si="59"/>
        <v>Вірно</v>
      </c>
      <c r="AO66" s="15" t="str">
        <f t="shared" si="60"/>
        <v>Вірно</v>
      </c>
      <c r="AP66" s="15" t="str">
        <f t="shared" si="61"/>
        <v>Вірно</v>
      </c>
      <c r="AQ66" s="15" t="str">
        <f t="shared" si="62"/>
        <v>Вірно</v>
      </c>
      <c r="AR66" s="15" t="str">
        <f t="shared" si="63"/>
        <v>Вірно</v>
      </c>
    </row>
    <row r="67" spans="1:44" s="87" customFormat="1" ht="15" customHeight="1" x14ac:dyDescent="0.25">
      <c r="A67" s="9" t="s">
        <v>789</v>
      </c>
      <c r="B67" s="72" t="s">
        <v>219</v>
      </c>
      <c r="C67" s="89" t="s">
        <v>375</v>
      </c>
      <c r="D67" s="45" t="s">
        <v>77</v>
      </c>
      <c r="E67" s="46">
        <v>2</v>
      </c>
      <c r="F67" s="46">
        <v>2</v>
      </c>
      <c r="G67" s="46">
        <v>0</v>
      </c>
      <c r="H67" s="46">
        <v>0</v>
      </c>
      <c r="I67" s="46">
        <v>0</v>
      </c>
      <c r="J67" s="46">
        <v>1</v>
      </c>
      <c r="K67" s="46">
        <v>0</v>
      </c>
      <c r="L67" s="46">
        <v>0</v>
      </c>
      <c r="M67" s="46">
        <v>2</v>
      </c>
      <c r="N67" s="46">
        <v>0</v>
      </c>
      <c r="O67" s="46">
        <v>0</v>
      </c>
      <c r="P67" s="46">
        <v>2</v>
      </c>
      <c r="Q67" s="46">
        <v>0</v>
      </c>
      <c r="R67" s="46">
        <v>0</v>
      </c>
      <c r="S67" s="46">
        <v>0</v>
      </c>
      <c r="T67" s="46">
        <v>0</v>
      </c>
      <c r="U67" s="46">
        <v>0</v>
      </c>
      <c r="V67" s="46">
        <v>0</v>
      </c>
      <c r="W67" s="46">
        <v>0</v>
      </c>
      <c r="X67" s="46">
        <v>0</v>
      </c>
      <c r="Y67" s="46">
        <v>0</v>
      </c>
      <c r="Z67" s="46">
        <v>0</v>
      </c>
      <c r="AA67" s="46">
        <v>0</v>
      </c>
      <c r="AC67" s="15" t="str">
        <f t="shared" si="48"/>
        <v>Вірно</v>
      </c>
      <c r="AD67" s="15" t="str">
        <f t="shared" si="49"/>
        <v>Вірно</v>
      </c>
      <c r="AE67" s="15" t="str">
        <f t="shared" si="50"/>
        <v>Вірно</v>
      </c>
      <c r="AF67" s="15" t="str">
        <f t="shared" si="51"/>
        <v>Вірно</v>
      </c>
      <c r="AG67" s="15" t="str">
        <f t="shared" si="52"/>
        <v>Вірно</v>
      </c>
      <c r="AH67" s="15" t="str">
        <f t="shared" si="53"/>
        <v>Вірно</v>
      </c>
      <c r="AI67" s="15" t="str">
        <f t="shared" si="54"/>
        <v>Вірно</v>
      </c>
      <c r="AJ67" s="15" t="str">
        <f t="shared" si="55"/>
        <v>Вірно</v>
      </c>
      <c r="AK67" s="15" t="str">
        <f t="shared" si="56"/>
        <v>Вірно</v>
      </c>
      <c r="AL67" s="15" t="str">
        <f t="shared" si="57"/>
        <v>Вірно</v>
      </c>
      <c r="AM67" s="15" t="str">
        <f t="shared" si="58"/>
        <v>Вірно</v>
      </c>
      <c r="AN67" s="15" t="str">
        <f t="shared" si="59"/>
        <v>Вірно</v>
      </c>
      <c r="AO67" s="15" t="str">
        <f t="shared" si="60"/>
        <v>Вірно</v>
      </c>
      <c r="AP67" s="15" t="str">
        <f t="shared" si="61"/>
        <v>Вірно</v>
      </c>
      <c r="AQ67" s="15" t="str">
        <f t="shared" si="62"/>
        <v>Вірно</v>
      </c>
      <c r="AR67" s="15" t="str">
        <f t="shared" si="63"/>
        <v>Вірно</v>
      </c>
    </row>
    <row r="68" spans="1:44" s="87" customFormat="1" ht="15" customHeight="1" x14ac:dyDescent="0.25">
      <c r="A68" s="9" t="s">
        <v>671</v>
      </c>
      <c r="B68" s="72" t="s">
        <v>46</v>
      </c>
      <c r="C68" s="89" t="s">
        <v>265</v>
      </c>
      <c r="D68" s="45" t="s">
        <v>78</v>
      </c>
      <c r="E68" s="46">
        <v>97</v>
      </c>
      <c r="F68" s="46">
        <v>94</v>
      </c>
      <c r="G68" s="46">
        <v>14</v>
      </c>
      <c r="H68" s="46">
        <v>0</v>
      </c>
      <c r="I68" s="46">
        <v>1</v>
      </c>
      <c r="J68" s="46">
        <v>58</v>
      </c>
      <c r="K68" s="46">
        <v>0</v>
      </c>
      <c r="L68" s="46">
        <v>2</v>
      </c>
      <c r="M68" s="46">
        <v>96</v>
      </c>
      <c r="N68" s="46">
        <v>0</v>
      </c>
      <c r="O68" s="46">
        <v>0</v>
      </c>
      <c r="P68" s="46">
        <v>675</v>
      </c>
      <c r="Q68" s="46">
        <v>0</v>
      </c>
      <c r="R68" s="46">
        <v>3</v>
      </c>
      <c r="S68" s="46">
        <v>3</v>
      </c>
      <c r="T68" s="46">
        <v>0</v>
      </c>
      <c r="U68" s="46">
        <v>0</v>
      </c>
      <c r="V68" s="46">
        <v>0</v>
      </c>
      <c r="W68" s="46">
        <v>2</v>
      </c>
      <c r="X68" s="46">
        <v>0</v>
      </c>
      <c r="Y68" s="46">
        <v>0</v>
      </c>
      <c r="Z68" s="46">
        <v>43</v>
      </c>
      <c r="AA68" s="46">
        <v>0</v>
      </c>
      <c r="AC68" s="15" t="str">
        <f t="shared" si="48"/>
        <v>Вірно</v>
      </c>
      <c r="AD68" s="15" t="str">
        <f t="shared" si="49"/>
        <v>Вірно</v>
      </c>
      <c r="AE68" s="15" t="str">
        <f t="shared" si="50"/>
        <v>Вірно</v>
      </c>
      <c r="AF68" s="15" t="str">
        <f t="shared" si="51"/>
        <v>Вірно</v>
      </c>
      <c r="AG68" s="15" t="str">
        <f t="shared" si="52"/>
        <v>Вірно</v>
      </c>
      <c r="AH68" s="15" t="str">
        <f t="shared" si="53"/>
        <v>Вірно</v>
      </c>
      <c r="AI68" s="15" t="str">
        <f t="shared" si="54"/>
        <v>Вірно</v>
      </c>
      <c r="AJ68" s="15" t="str">
        <f t="shared" si="55"/>
        <v>Вірно</v>
      </c>
      <c r="AK68" s="15" t="str">
        <f t="shared" si="56"/>
        <v>Вірно</v>
      </c>
      <c r="AL68" s="15" t="str">
        <f t="shared" si="57"/>
        <v>Вірно</v>
      </c>
      <c r="AM68" s="15" t="str">
        <f t="shared" si="58"/>
        <v>Вірно</v>
      </c>
      <c r="AN68" s="15" t="str">
        <f t="shared" si="59"/>
        <v>Вірно</v>
      </c>
      <c r="AO68" s="15" t="str">
        <f t="shared" si="60"/>
        <v>Вірно</v>
      </c>
      <c r="AP68" s="15" t="str">
        <f t="shared" si="61"/>
        <v>Вірно</v>
      </c>
      <c r="AQ68" s="15" t="str">
        <f t="shared" si="62"/>
        <v>Вірно</v>
      </c>
      <c r="AR68" s="15" t="str">
        <f t="shared" si="63"/>
        <v>Вірно</v>
      </c>
    </row>
    <row r="69" spans="1:44" s="87" customFormat="1" ht="15" customHeight="1" x14ac:dyDescent="0.25">
      <c r="A69" s="9" t="s">
        <v>672</v>
      </c>
      <c r="B69" s="72" t="s">
        <v>48</v>
      </c>
      <c r="C69" s="89" t="s">
        <v>376</v>
      </c>
      <c r="D69" s="45" t="s">
        <v>79</v>
      </c>
      <c r="E69" s="46">
        <v>0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  <c r="L69" s="46">
        <v>0</v>
      </c>
      <c r="M69" s="46">
        <v>0</v>
      </c>
      <c r="N69" s="46">
        <v>0</v>
      </c>
      <c r="O69" s="46">
        <v>0</v>
      </c>
      <c r="P69" s="46">
        <v>0</v>
      </c>
      <c r="Q69" s="46">
        <v>0</v>
      </c>
      <c r="R69" s="46">
        <v>0</v>
      </c>
      <c r="S69" s="46">
        <v>0</v>
      </c>
      <c r="T69" s="46">
        <v>0</v>
      </c>
      <c r="U69" s="46">
        <v>0</v>
      </c>
      <c r="V69" s="46">
        <v>0</v>
      </c>
      <c r="W69" s="46">
        <v>0</v>
      </c>
      <c r="X69" s="46">
        <v>0</v>
      </c>
      <c r="Y69" s="46">
        <v>0</v>
      </c>
      <c r="Z69" s="46">
        <v>0</v>
      </c>
      <c r="AA69" s="46">
        <v>0</v>
      </c>
      <c r="AC69" s="15" t="str">
        <f t="shared" si="48"/>
        <v>Вірно</v>
      </c>
      <c r="AD69" s="15" t="str">
        <f t="shared" si="49"/>
        <v>Вірно</v>
      </c>
      <c r="AE69" s="15" t="str">
        <f t="shared" si="50"/>
        <v>Вірно</v>
      </c>
      <c r="AF69" s="15" t="str">
        <f t="shared" si="51"/>
        <v>Вірно</v>
      </c>
      <c r="AG69" s="15" t="str">
        <f t="shared" si="52"/>
        <v>Вірно</v>
      </c>
      <c r="AH69" s="15" t="str">
        <f t="shared" si="53"/>
        <v>Вірно</v>
      </c>
      <c r="AI69" s="15" t="str">
        <f t="shared" si="54"/>
        <v>Вірно</v>
      </c>
      <c r="AJ69" s="15" t="str">
        <f t="shared" si="55"/>
        <v>Вірно</v>
      </c>
      <c r="AK69" s="15" t="str">
        <f t="shared" si="56"/>
        <v>Вірно</v>
      </c>
      <c r="AL69" s="15" t="str">
        <f t="shared" si="57"/>
        <v>Вірно</v>
      </c>
      <c r="AM69" s="15" t="str">
        <f t="shared" si="58"/>
        <v>Вірно</v>
      </c>
      <c r="AN69" s="15" t="str">
        <f t="shared" si="59"/>
        <v>Вірно</v>
      </c>
      <c r="AO69" s="15" t="str">
        <f t="shared" si="60"/>
        <v>Вірно</v>
      </c>
      <c r="AP69" s="15" t="str">
        <f t="shared" si="61"/>
        <v>Вірно</v>
      </c>
      <c r="AQ69" s="15" t="str">
        <f t="shared" si="62"/>
        <v>Вірно</v>
      </c>
      <c r="AR69" s="15" t="str">
        <f t="shared" si="63"/>
        <v>Вірно</v>
      </c>
    </row>
    <row r="70" spans="1:44" s="87" customFormat="1" ht="15" customHeight="1" x14ac:dyDescent="0.25">
      <c r="A70" s="9" t="s">
        <v>673</v>
      </c>
      <c r="B70" s="72" t="s">
        <v>50</v>
      </c>
      <c r="C70" s="89" t="s">
        <v>266</v>
      </c>
      <c r="D70" s="45" t="s">
        <v>80</v>
      </c>
      <c r="E70" s="46">
        <v>12</v>
      </c>
      <c r="F70" s="46">
        <v>10</v>
      </c>
      <c r="G70" s="46">
        <v>0</v>
      </c>
      <c r="H70" s="46">
        <v>0</v>
      </c>
      <c r="I70" s="46">
        <v>0</v>
      </c>
      <c r="J70" s="46">
        <v>5</v>
      </c>
      <c r="K70" s="46">
        <v>2</v>
      </c>
      <c r="L70" s="46">
        <v>0</v>
      </c>
      <c r="M70" s="46">
        <v>11</v>
      </c>
      <c r="N70" s="46">
        <v>0</v>
      </c>
      <c r="O70" s="46">
        <v>0</v>
      </c>
      <c r="P70" s="46">
        <v>75</v>
      </c>
      <c r="Q70" s="46">
        <v>0</v>
      </c>
      <c r="R70" s="46">
        <v>1</v>
      </c>
      <c r="S70" s="46">
        <v>0</v>
      </c>
      <c r="T70" s="46">
        <v>0</v>
      </c>
      <c r="U70" s="46">
        <v>0</v>
      </c>
      <c r="V70" s="46">
        <v>0</v>
      </c>
      <c r="W70" s="46">
        <v>1</v>
      </c>
      <c r="X70" s="46">
        <v>0</v>
      </c>
      <c r="Y70" s="46">
        <v>0</v>
      </c>
      <c r="Z70" s="46">
        <v>4</v>
      </c>
      <c r="AA70" s="46">
        <v>0</v>
      </c>
      <c r="AC70" s="15" t="str">
        <f t="shared" si="48"/>
        <v>Вірно</v>
      </c>
      <c r="AD70" s="15" t="str">
        <f t="shared" si="49"/>
        <v>Вірно</v>
      </c>
      <c r="AE70" s="15" t="str">
        <f t="shared" si="50"/>
        <v>Вірно</v>
      </c>
      <c r="AF70" s="15" t="str">
        <f t="shared" si="51"/>
        <v>Вірно</v>
      </c>
      <c r="AG70" s="15" t="str">
        <f t="shared" si="52"/>
        <v>Вірно</v>
      </c>
      <c r="AH70" s="15" t="str">
        <f t="shared" si="53"/>
        <v>Вірно</v>
      </c>
      <c r="AI70" s="15" t="str">
        <f t="shared" si="54"/>
        <v>Вірно</v>
      </c>
      <c r="AJ70" s="15" t="str">
        <f t="shared" si="55"/>
        <v>Вірно</v>
      </c>
      <c r="AK70" s="15" t="str">
        <f t="shared" si="56"/>
        <v>Вірно</v>
      </c>
      <c r="AL70" s="15" t="str">
        <f t="shared" si="57"/>
        <v>Вірно</v>
      </c>
      <c r="AM70" s="15" t="str">
        <f t="shared" si="58"/>
        <v>Вірно</v>
      </c>
      <c r="AN70" s="15" t="str">
        <f t="shared" si="59"/>
        <v>Вірно</v>
      </c>
      <c r="AO70" s="15" t="str">
        <f t="shared" si="60"/>
        <v>Вірно</v>
      </c>
      <c r="AP70" s="15" t="str">
        <f t="shared" si="61"/>
        <v>Вірно</v>
      </c>
      <c r="AQ70" s="15" t="str">
        <f t="shared" si="62"/>
        <v>Вірно</v>
      </c>
      <c r="AR70" s="15" t="str">
        <f t="shared" si="63"/>
        <v>Вірно</v>
      </c>
    </row>
    <row r="71" spans="1:44" s="87" customFormat="1" ht="15" customHeight="1" x14ac:dyDescent="0.25">
      <c r="A71" s="9" t="s">
        <v>674</v>
      </c>
      <c r="B71" s="72" t="s">
        <v>52</v>
      </c>
      <c r="C71" s="89" t="s">
        <v>377</v>
      </c>
      <c r="D71" s="45" t="s">
        <v>81</v>
      </c>
      <c r="E71" s="46">
        <v>1</v>
      </c>
      <c r="F71" s="46">
        <v>1</v>
      </c>
      <c r="G71" s="46">
        <v>0</v>
      </c>
      <c r="H71" s="46">
        <v>0</v>
      </c>
      <c r="I71" s="46">
        <v>0</v>
      </c>
      <c r="J71" s="46">
        <v>0</v>
      </c>
      <c r="K71" s="46">
        <v>1</v>
      </c>
      <c r="L71" s="46">
        <v>0</v>
      </c>
      <c r="M71" s="46">
        <v>1</v>
      </c>
      <c r="N71" s="46">
        <v>0</v>
      </c>
      <c r="O71" s="46">
        <v>0</v>
      </c>
      <c r="P71" s="46">
        <v>18</v>
      </c>
      <c r="Q71" s="46">
        <v>0</v>
      </c>
      <c r="R71" s="46">
        <v>0</v>
      </c>
      <c r="S71" s="46">
        <v>0</v>
      </c>
      <c r="T71" s="46">
        <v>0</v>
      </c>
      <c r="U71" s="46">
        <v>0</v>
      </c>
      <c r="V71" s="46">
        <v>0</v>
      </c>
      <c r="W71" s="46">
        <v>0</v>
      </c>
      <c r="X71" s="46">
        <v>0</v>
      </c>
      <c r="Y71" s="46">
        <v>0</v>
      </c>
      <c r="Z71" s="46">
        <v>0</v>
      </c>
      <c r="AA71" s="46">
        <v>0</v>
      </c>
      <c r="AC71" s="15" t="str">
        <f t="shared" si="48"/>
        <v>Вірно</v>
      </c>
      <c r="AD71" s="15" t="str">
        <f t="shared" si="49"/>
        <v>Вірно</v>
      </c>
      <c r="AE71" s="15" t="str">
        <f t="shared" si="50"/>
        <v>Вірно</v>
      </c>
      <c r="AF71" s="15" t="str">
        <f t="shared" si="51"/>
        <v>Вірно</v>
      </c>
      <c r="AG71" s="15" t="str">
        <f t="shared" si="52"/>
        <v>Вірно</v>
      </c>
      <c r="AH71" s="15" t="str">
        <f t="shared" si="53"/>
        <v>Вірно</v>
      </c>
      <c r="AI71" s="15" t="str">
        <f t="shared" si="54"/>
        <v>Вірно</v>
      </c>
      <c r="AJ71" s="15" t="str">
        <f t="shared" si="55"/>
        <v>Вірно</v>
      </c>
      <c r="AK71" s="15" t="str">
        <f t="shared" si="56"/>
        <v>Вірно</v>
      </c>
      <c r="AL71" s="15" t="str">
        <f t="shared" si="57"/>
        <v>Вірно</v>
      </c>
      <c r="AM71" s="15" t="str">
        <f t="shared" si="58"/>
        <v>Вірно</v>
      </c>
      <c r="AN71" s="15" t="str">
        <f t="shared" si="59"/>
        <v>Вірно</v>
      </c>
      <c r="AO71" s="15" t="str">
        <f t="shared" si="60"/>
        <v>Вірно</v>
      </c>
      <c r="AP71" s="15" t="str">
        <f t="shared" si="61"/>
        <v>Вірно</v>
      </c>
      <c r="AQ71" s="15" t="str">
        <f t="shared" si="62"/>
        <v>Вірно</v>
      </c>
      <c r="AR71" s="15" t="str">
        <f t="shared" si="63"/>
        <v>Вірно</v>
      </c>
    </row>
    <row r="72" spans="1:44" s="87" customFormat="1" ht="15" customHeight="1" x14ac:dyDescent="0.25">
      <c r="A72" s="9" t="s">
        <v>675</v>
      </c>
      <c r="B72" s="72" t="s">
        <v>204</v>
      </c>
      <c r="C72" s="89" t="s">
        <v>378</v>
      </c>
      <c r="D72" s="45" t="s">
        <v>81</v>
      </c>
      <c r="E72" s="46">
        <v>0</v>
      </c>
      <c r="F72" s="46">
        <v>0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6">
        <v>0</v>
      </c>
      <c r="Q72" s="46">
        <v>0</v>
      </c>
      <c r="R72" s="46">
        <v>0</v>
      </c>
      <c r="S72" s="46">
        <v>0</v>
      </c>
      <c r="T72" s="46">
        <v>0</v>
      </c>
      <c r="U72" s="46">
        <v>0</v>
      </c>
      <c r="V72" s="46">
        <v>0</v>
      </c>
      <c r="W72" s="46">
        <v>0</v>
      </c>
      <c r="X72" s="46">
        <v>0</v>
      </c>
      <c r="Y72" s="46">
        <v>0</v>
      </c>
      <c r="Z72" s="46">
        <v>0</v>
      </c>
      <c r="AA72" s="46">
        <v>0</v>
      </c>
      <c r="AC72" s="15" t="str">
        <f t="shared" si="48"/>
        <v>Вірно</v>
      </c>
      <c r="AD72" s="15" t="str">
        <f t="shared" si="49"/>
        <v>Вірно</v>
      </c>
      <c r="AE72" s="15" t="str">
        <f t="shared" si="50"/>
        <v>Вірно</v>
      </c>
      <c r="AF72" s="15" t="str">
        <f t="shared" si="51"/>
        <v>Вірно</v>
      </c>
      <c r="AG72" s="15" t="str">
        <f t="shared" si="52"/>
        <v>Вірно</v>
      </c>
      <c r="AH72" s="15" t="str">
        <f t="shared" si="53"/>
        <v>Вірно</v>
      </c>
      <c r="AI72" s="15" t="str">
        <f t="shared" si="54"/>
        <v>Вірно</v>
      </c>
      <c r="AJ72" s="15" t="str">
        <f t="shared" si="55"/>
        <v>Вірно</v>
      </c>
      <c r="AK72" s="15" t="str">
        <f t="shared" si="56"/>
        <v>Вірно</v>
      </c>
      <c r="AL72" s="15" t="str">
        <f t="shared" si="57"/>
        <v>Вірно</v>
      </c>
      <c r="AM72" s="15" t="str">
        <f t="shared" si="58"/>
        <v>Вірно</v>
      </c>
      <c r="AN72" s="15" t="str">
        <f t="shared" si="59"/>
        <v>Вірно</v>
      </c>
      <c r="AO72" s="15" t="str">
        <f t="shared" si="60"/>
        <v>Вірно</v>
      </c>
      <c r="AP72" s="15" t="str">
        <f t="shared" si="61"/>
        <v>Вірно</v>
      </c>
      <c r="AQ72" s="15" t="str">
        <f t="shared" si="62"/>
        <v>Вірно</v>
      </c>
      <c r="AR72" s="15" t="str">
        <f t="shared" si="63"/>
        <v>Вірно</v>
      </c>
    </row>
    <row r="73" spans="1:44" s="87" customFormat="1" ht="15" customHeight="1" x14ac:dyDescent="0.25">
      <c r="A73" s="9" t="s">
        <v>676</v>
      </c>
      <c r="B73" s="72" t="s">
        <v>54</v>
      </c>
      <c r="C73" s="89" t="s">
        <v>267</v>
      </c>
      <c r="D73" s="45" t="s">
        <v>82</v>
      </c>
      <c r="E73" s="46">
        <v>0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  <c r="L73" s="46">
        <v>0</v>
      </c>
      <c r="M73" s="46">
        <v>0</v>
      </c>
      <c r="N73" s="46">
        <v>0</v>
      </c>
      <c r="O73" s="46">
        <v>0</v>
      </c>
      <c r="P73" s="46">
        <v>0</v>
      </c>
      <c r="Q73" s="46">
        <v>0</v>
      </c>
      <c r="R73" s="46">
        <v>0</v>
      </c>
      <c r="S73" s="46">
        <v>0</v>
      </c>
      <c r="T73" s="46">
        <v>0</v>
      </c>
      <c r="U73" s="46">
        <v>0</v>
      </c>
      <c r="V73" s="46">
        <v>0</v>
      </c>
      <c r="W73" s="46">
        <v>0</v>
      </c>
      <c r="X73" s="46">
        <v>0</v>
      </c>
      <c r="Y73" s="46">
        <v>0</v>
      </c>
      <c r="Z73" s="46">
        <v>0</v>
      </c>
      <c r="AA73" s="46">
        <v>0</v>
      </c>
      <c r="AC73" s="15" t="str">
        <f t="shared" si="48"/>
        <v>Вірно</v>
      </c>
      <c r="AD73" s="15" t="str">
        <f t="shared" si="49"/>
        <v>Вірно</v>
      </c>
      <c r="AE73" s="15" t="str">
        <f t="shared" si="50"/>
        <v>Вірно</v>
      </c>
      <c r="AF73" s="15" t="str">
        <f t="shared" si="51"/>
        <v>Вірно</v>
      </c>
      <c r="AG73" s="15" t="str">
        <f t="shared" si="52"/>
        <v>Вірно</v>
      </c>
      <c r="AH73" s="15" t="str">
        <f t="shared" si="53"/>
        <v>Вірно</v>
      </c>
      <c r="AI73" s="15" t="str">
        <f t="shared" si="54"/>
        <v>Вірно</v>
      </c>
      <c r="AJ73" s="15" t="str">
        <f t="shared" si="55"/>
        <v>Вірно</v>
      </c>
      <c r="AK73" s="15" t="str">
        <f t="shared" si="56"/>
        <v>Вірно</v>
      </c>
      <c r="AL73" s="15" t="str">
        <f t="shared" si="57"/>
        <v>Вірно</v>
      </c>
      <c r="AM73" s="15" t="str">
        <f t="shared" si="58"/>
        <v>Вірно</v>
      </c>
      <c r="AN73" s="15" t="str">
        <f t="shared" si="59"/>
        <v>Вірно</v>
      </c>
      <c r="AO73" s="15" t="str">
        <f t="shared" si="60"/>
        <v>Вірно</v>
      </c>
      <c r="AP73" s="15" t="str">
        <f t="shared" si="61"/>
        <v>Вірно</v>
      </c>
      <c r="AQ73" s="15" t="str">
        <f t="shared" si="62"/>
        <v>Вірно</v>
      </c>
      <c r="AR73" s="15" t="str">
        <f t="shared" si="63"/>
        <v>Вірно</v>
      </c>
    </row>
    <row r="74" spans="1:44" s="87" customFormat="1" ht="15" customHeight="1" x14ac:dyDescent="0.25">
      <c r="A74" s="9" t="s">
        <v>677</v>
      </c>
      <c r="B74" s="72" t="s">
        <v>56</v>
      </c>
      <c r="C74" s="89" t="s">
        <v>268</v>
      </c>
      <c r="D74" s="45" t="s">
        <v>83</v>
      </c>
      <c r="E74" s="46">
        <v>123</v>
      </c>
      <c r="F74" s="46">
        <v>101</v>
      </c>
      <c r="G74" s="46">
        <v>3</v>
      </c>
      <c r="H74" s="46">
        <v>0</v>
      </c>
      <c r="I74" s="46">
        <v>0</v>
      </c>
      <c r="J74" s="46">
        <v>87</v>
      </c>
      <c r="K74" s="46">
        <v>0</v>
      </c>
      <c r="L74" s="46">
        <v>0</v>
      </c>
      <c r="M74" s="46">
        <v>117</v>
      </c>
      <c r="N74" s="46">
        <v>1</v>
      </c>
      <c r="O74" s="46">
        <v>0</v>
      </c>
      <c r="P74" s="46">
        <v>1116</v>
      </c>
      <c r="Q74" s="46">
        <v>0</v>
      </c>
      <c r="R74" s="46">
        <v>6</v>
      </c>
      <c r="S74" s="46">
        <v>4</v>
      </c>
      <c r="T74" s="46">
        <v>0</v>
      </c>
      <c r="U74" s="46">
        <v>0</v>
      </c>
      <c r="V74" s="46">
        <v>0</v>
      </c>
      <c r="W74" s="46">
        <v>5</v>
      </c>
      <c r="X74" s="46">
        <v>0</v>
      </c>
      <c r="Y74" s="46">
        <v>0</v>
      </c>
      <c r="Z74" s="46">
        <v>3</v>
      </c>
      <c r="AA74" s="46">
        <v>0</v>
      </c>
      <c r="AC74" s="15" t="str">
        <f t="shared" si="48"/>
        <v>Вірно</v>
      </c>
      <c r="AD74" s="15" t="str">
        <f t="shared" si="49"/>
        <v>Вірно</v>
      </c>
      <c r="AE74" s="15" t="str">
        <f t="shared" si="50"/>
        <v>Вірно</v>
      </c>
      <c r="AF74" s="15" t="str">
        <f t="shared" si="51"/>
        <v>Вірно</v>
      </c>
      <c r="AG74" s="15" t="str">
        <f t="shared" si="52"/>
        <v>Вірно</v>
      </c>
      <c r="AH74" s="15" t="str">
        <f t="shared" si="53"/>
        <v>Вірно</v>
      </c>
      <c r="AI74" s="15" t="str">
        <f t="shared" si="54"/>
        <v>Вірно</v>
      </c>
      <c r="AJ74" s="15" t="str">
        <f t="shared" si="55"/>
        <v>Вірно</v>
      </c>
      <c r="AK74" s="15" t="str">
        <f t="shared" si="56"/>
        <v>Вірно</v>
      </c>
      <c r="AL74" s="15" t="str">
        <f t="shared" si="57"/>
        <v>Вірно</v>
      </c>
      <c r="AM74" s="15" t="str">
        <f t="shared" si="58"/>
        <v>Вірно</v>
      </c>
      <c r="AN74" s="15" t="str">
        <f t="shared" si="59"/>
        <v>Вірно</v>
      </c>
      <c r="AO74" s="15" t="str">
        <f t="shared" si="60"/>
        <v>Вірно</v>
      </c>
      <c r="AP74" s="15" t="str">
        <f t="shared" si="61"/>
        <v>Вірно</v>
      </c>
      <c r="AQ74" s="15" t="str">
        <f t="shared" si="62"/>
        <v>Вірно</v>
      </c>
      <c r="AR74" s="15" t="str">
        <f t="shared" si="63"/>
        <v>Вірно</v>
      </c>
    </row>
    <row r="75" spans="1:44" s="87" customFormat="1" ht="15" customHeight="1" x14ac:dyDescent="0.25">
      <c r="A75" s="9" t="s">
        <v>678</v>
      </c>
      <c r="B75" s="72" t="s">
        <v>58</v>
      </c>
      <c r="C75" s="89" t="s">
        <v>379</v>
      </c>
      <c r="D75" s="45" t="s">
        <v>84</v>
      </c>
      <c r="E75" s="46">
        <v>6</v>
      </c>
      <c r="F75" s="46">
        <v>4</v>
      </c>
      <c r="G75" s="46">
        <v>0</v>
      </c>
      <c r="H75" s="46">
        <v>0</v>
      </c>
      <c r="I75" s="46">
        <v>0</v>
      </c>
      <c r="J75" s="46">
        <v>6</v>
      </c>
      <c r="K75" s="46">
        <v>0</v>
      </c>
      <c r="L75" s="46">
        <v>0</v>
      </c>
      <c r="M75" s="46">
        <v>6</v>
      </c>
      <c r="N75" s="46">
        <v>0</v>
      </c>
      <c r="O75" s="46">
        <v>0</v>
      </c>
      <c r="P75" s="46">
        <v>89</v>
      </c>
      <c r="Q75" s="46">
        <v>0</v>
      </c>
      <c r="R75" s="46">
        <v>0</v>
      </c>
      <c r="S75" s="46">
        <v>0</v>
      </c>
      <c r="T75" s="46">
        <v>0</v>
      </c>
      <c r="U75" s="46">
        <v>0</v>
      </c>
      <c r="V75" s="46">
        <v>0</v>
      </c>
      <c r="W75" s="46">
        <v>0</v>
      </c>
      <c r="X75" s="46">
        <v>0</v>
      </c>
      <c r="Y75" s="46">
        <v>0</v>
      </c>
      <c r="Z75" s="46">
        <v>0</v>
      </c>
      <c r="AA75" s="46">
        <v>0</v>
      </c>
      <c r="AC75" s="15" t="str">
        <f t="shared" si="48"/>
        <v>Вірно</v>
      </c>
      <c r="AD75" s="15" t="str">
        <f t="shared" si="49"/>
        <v>Вірно</v>
      </c>
      <c r="AE75" s="15" t="str">
        <f t="shared" si="50"/>
        <v>Вірно</v>
      </c>
      <c r="AF75" s="15" t="str">
        <f t="shared" si="51"/>
        <v>Вірно</v>
      </c>
      <c r="AG75" s="15" t="str">
        <f t="shared" si="52"/>
        <v>Вірно</v>
      </c>
      <c r="AH75" s="15" t="str">
        <f t="shared" si="53"/>
        <v>Вірно</v>
      </c>
      <c r="AI75" s="15" t="str">
        <f t="shared" si="54"/>
        <v>Вірно</v>
      </c>
      <c r="AJ75" s="15" t="str">
        <f t="shared" si="55"/>
        <v>Вірно</v>
      </c>
      <c r="AK75" s="15" t="str">
        <f t="shared" si="56"/>
        <v>Вірно</v>
      </c>
      <c r="AL75" s="15" t="str">
        <f t="shared" si="57"/>
        <v>Вірно</v>
      </c>
      <c r="AM75" s="15" t="str">
        <f t="shared" si="58"/>
        <v>Вірно</v>
      </c>
      <c r="AN75" s="15" t="str">
        <f t="shared" si="59"/>
        <v>Вірно</v>
      </c>
      <c r="AO75" s="15" t="str">
        <f t="shared" si="60"/>
        <v>Вірно</v>
      </c>
      <c r="AP75" s="15" t="str">
        <f t="shared" si="61"/>
        <v>Вірно</v>
      </c>
      <c r="AQ75" s="15" t="str">
        <f t="shared" si="62"/>
        <v>Вірно</v>
      </c>
      <c r="AR75" s="15" t="str">
        <f t="shared" si="63"/>
        <v>Вірно</v>
      </c>
    </row>
    <row r="76" spans="1:44" s="87" customFormat="1" ht="15" customHeight="1" x14ac:dyDescent="0.25">
      <c r="A76" s="9" t="s">
        <v>679</v>
      </c>
      <c r="B76" s="72" t="s">
        <v>205</v>
      </c>
      <c r="C76" s="89" t="s">
        <v>380</v>
      </c>
      <c r="D76" s="45" t="s">
        <v>84</v>
      </c>
      <c r="E76" s="46">
        <v>1</v>
      </c>
      <c r="F76" s="46">
        <v>0</v>
      </c>
      <c r="G76" s="46">
        <v>0</v>
      </c>
      <c r="H76" s="46">
        <v>0</v>
      </c>
      <c r="I76" s="46">
        <v>0</v>
      </c>
      <c r="J76" s="46">
        <v>1</v>
      </c>
      <c r="K76" s="46">
        <v>0</v>
      </c>
      <c r="L76" s="46">
        <v>0</v>
      </c>
      <c r="M76" s="46">
        <v>1</v>
      </c>
      <c r="N76" s="46">
        <v>0</v>
      </c>
      <c r="O76" s="46">
        <v>0</v>
      </c>
      <c r="P76" s="46">
        <v>14</v>
      </c>
      <c r="Q76" s="46">
        <v>0</v>
      </c>
      <c r="R76" s="46">
        <v>0</v>
      </c>
      <c r="S76" s="46">
        <v>0</v>
      </c>
      <c r="T76" s="46">
        <v>0</v>
      </c>
      <c r="U76" s="46">
        <v>0</v>
      </c>
      <c r="V76" s="46">
        <v>0</v>
      </c>
      <c r="W76" s="46">
        <v>0</v>
      </c>
      <c r="X76" s="46">
        <v>0</v>
      </c>
      <c r="Y76" s="46">
        <v>0</v>
      </c>
      <c r="Z76" s="46">
        <v>0</v>
      </c>
      <c r="AA76" s="46">
        <v>0</v>
      </c>
      <c r="AC76" s="15" t="str">
        <f t="shared" si="48"/>
        <v>Вірно</v>
      </c>
      <c r="AD76" s="15" t="str">
        <f t="shared" si="49"/>
        <v>Вірно</v>
      </c>
      <c r="AE76" s="15" t="str">
        <f t="shared" si="50"/>
        <v>Вірно</v>
      </c>
      <c r="AF76" s="15" t="str">
        <f t="shared" si="51"/>
        <v>Вірно</v>
      </c>
      <c r="AG76" s="15" t="str">
        <f t="shared" si="52"/>
        <v>Вірно</v>
      </c>
      <c r="AH76" s="15" t="str">
        <f t="shared" si="53"/>
        <v>Вірно</v>
      </c>
      <c r="AI76" s="15" t="str">
        <f t="shared" si="54"/>
        <v>Вірно</v>
      </c>
      <c r="AJ76" s="15" t="str">
        <f t="shared" si="55"/>
        <v>Вірно</v>
      </c>
      <c r="AK76" s="15" t="str">
        <f t="shared" si="56"/>
        <v>Вірно</v>
      </c>
      <c r="AL76" s="15" t="str">
        <f t="shared" si="57"/>
        <v>Вірно</v>
      </c>
      <c r="AM76" s="15" t="str">
        <f t="shared" si="58"/>
        <v>Вірно</v>
      </c>
      <c r="AN76" s="15" t="str">
        <f t="shared" si="59"/>
        <v>Вірно</v>
      </c>
      <c r="AO76" s="15" t="str">
        <f t="shared" si="60"/>
        <v>Вірно</v>
      </c>
      <c r="AP76" s="15" t="str">
        <f t="shared" si="61"/>
        <v>Вірно</v>
      </c>
      <c r="AQ76" s="15" t="str">
        <f t="shared" si="62"/>
        <v>Вірно</v>
      </c>
      <c r="AR76" s="15" t="str">
        <f t="shared" si="63"/>
        <v>Вірно</v>
      </c>
    </row>
    <row r="77" spans="1:44" s="87" customFormat="1" ht="15" customHeight="1" x14ac:dyDescent="0.25">
      <c r="A77" s="9" t="s">
        <v>680</v>
      </c>
      <c r="B77" s="72" t="s">
        <v>206</v>
      </c>
      <c r="C77" s="89" t="s">
        <v>381</v>
      </c>
      <c r="D77" s="45" t="s">
        <v>84</v>
      </c>
      <c r="E77" s="46">
        <v>0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46">
        <v>0</v>
      </c>
      <c r="Q77" s="46">
        <v>0</v>
      </c>
      <c r="R77" s="46">
        <v>0</v>
      </c>
      <c r="S77" s="46">
        <v>0</v>
      </c>
      <c r="T77" s="46">
        <v>0</v>
      </c>
      <c r="U77" s="46">
        <v>0</v>
      </c>
      <c r="V77" s="46">
        <v>0</v>
      </c>
      <c r="W77" s="46">
        <v>0</v>
      </c>
      <c r="X77" s="46">
        <v>0</v>
      </c>
      <c r="Y77" s="46">
        <v>0</v>
      </c>
      <c r="Z77" s="46">
        <v>0</v>
      </c>
      <c r="AA77" s="46">
        <v>0</v>
      </c>
      <c r="AC77" s="15" t="str">
        <f t="shared" si="48"/>
        <v>Вірно</v>
      </c>
      <c r="AD77" s="15" t="str">
        <f t="shared" si="49"/>
        <v>Вірно</v>
      </c>
      <c r="AE77" s="15" t="str">
        <f t="shared" si="50"/>
        <v>Вірно</v>
      </c>
      <c r="AF77" s="15" t="str">
        <f t="shared" si="51"/>
        <v>Вірно</v>
      </c>
      <c r="AG77" s="15" t="str">
        <f t="shared" si="52"/>
        <v>Вірно</v>
      </c>
      <c r="AH77" s="15" t="str">
        <f t="shared" si="53"/>
        <v>Вірно</v>
      </c>
      <c r="AI77" s="15" t="str">
        <f t="shared" si="54"/>
        <v>Вірно</v>
      </c>
      <c r="AJ77" s="15" t="str">
        <f t="shared" si="55"/>
        <v>Вірно</v>
      </c>
      <c r="AK77" s="15" t="str">
        <f t="shared" si="56"/>
        <v>Вірно</v>
      </c>
      <c r="AL77" s="15" t="str">
        <f t="shared" si="57"/>
        <v>Вірно</v>
      </c>
      <c r="AM77" s="15" t="str">
        <f t="shared" si="58"/>
        <v>Вірно</v>
      </c>
      <c r="AN77" s="15" t="str">
        <f t="shared" si="59"/>
        <v>Вірно</v>
      </c>
      <c r="AO77" s="15" t="str">
        <f t="shared" si="60"/>
        <v>Вірно</v>
      </c>
      <c r="AP77" s="15" t="str">
        <f t="shared" si="61"/>
        <v>Вірно</v>
      </c>
      <c r="AQ77" s="15" t="str">
        <f t="shared" si="62"/>
        <v>Вірно</v>
      </c>
      <c r="AR77" s="15" t="str">
        <f t="shared" si="63"/>
        <v>Вірно</v>
      </c>
    </row>
    <row r="78" spans="1:44" s="87" customFormat="1" ht="15" customHeight="1" x14ac:dyDescent="0.25">
      <c r="A78" s="9" t="s">
        <v>681</v>
      </c>
      <c r="B78" s="72" t="s">
        <v>60</v>
      </c>
      <c r="C78" s="89" t="s">
        <v>269</v>
      </c>
      <c r="D78" s="45" t="s">
        <v>85</v>
      </c>
      <c r="E78" s="46">
        <v>1</v>
      </c>
      <c r="F78" s="46">
        <v>1</v>
      </c>
      <c r="G78" s="46">
        <v>0</v>
      </c>
      <c r="H78" s="46">
        <v>0</v>
      </c>
      <c r="I78" s="46">
        <v>0</v>
      </c>
      <c r="J78" s="46">
        <v>1</v>
      </c>
      <c r="K78" s="46">
        <v>0</v>
      </c>
      <c r="L78" s="46">
        <v>0</v>
      </c>
      <c r="M78" s="46">
        <v>1</v>
      </c>
      <c r="N78" s="46">
        <v>0</v>
      </c>
      <c r="O78" s="46">
        <v>0</v>
      </c>
      <c r="P78" s="46">
        <v>1</v>
      </c>
      <c r="Q78" s="46">
        <v>0</v>
      </c>
      <c r="R78" s="46">
        <v>0</v>
      </c>
      <c r="S78" s="46">
        <v>0</v>
      </c>
      <c r="T78" s="46">
        <v>0</v>
      </c>
      <c r="U78" s="46">
        <v>0</v>
      </c>
      <c r="V78" s="46">
        <v>0</v>
      </c>
      <c r="W78" s="46">
        <v>0</v>
      </c>
      <c r="X78" s="46">
        <v>0</v>
      </c>
      <c r="Y78" s="46">
        <v>0</v>
      </c>
      <c r="Z78" s="46">
        <v>0</v>
      </c>
      <c r="AA78" s="46">
        <v>0</v>
      </c>
      <c r="AC78" s="15" t="str">
        <f t="shared" si="48"/>
        <v>Вірно</v>
      </c>
      <c r="AD78" s="15" t="str">
        <f t="shared" si="49"/>
        <v>Вірно</v>
      </c>
      <c r="AE78" s="15" t="str">
        <f t="shared" si="50"/>
        <v>Вірно</v>
      </c>
      <c r="AF78" s="15" t="str">
        <f t="shared" si="51"/>
        <v>Вірно</v>
      </c>
      <c r="AG78" s="15" t="str">
        <f t="shared" si="52"/>
        <v>Вірно</v>
      </c>
      <c r="AH78" s="15" t="str">
        <f t="shared" si="53"/>
        <v>Вірно</v>
      </c>
      <c r="AI78" s="15" t="str">
        <f t="shared" si="54"/>
        <v>Вірно</v>
      </c>
      <c r="AJ78" s="15" t="str">
        <f t="shared" si="55"/>
        <v>Вірно</v>
      </c>
      <c r="AK78" s="15" t="str">
        <f t="shared" si="56"/>
        <v>Вірно</v>
      </c>
      <c r="AL78" s="15" t="str">
        <f t="shared" si="57"/>
        <v>Вірно</v>
      </c>
      <c r="AM78" s="15" t="str">
        <f t="shared" si="58"/>
        <v>Вірно</v>
      </c>
      <c r="AN78" s="15" t="str">
        <f t="shared" si="59"/>
        <v>Вірно</v>
      </c>
      <c r="AO78" s="15" t="str">
        <f t="shared" si="60"/>
        <v>Вірно</v>
      </c>
      <c r="AP78" s="15" t="str">
        <f t="shared" si="61"/>
        <v>Вірно</v>
      </c>
      <c r="AQ78" s="15" t="str">
        <f t="shared" si="62"/>
        <v>Вірно</v>
      </c>
      <c r="AR78" s="15" t="str">
        <f t="shared" si="63"/>
        <v>Вірно</v>
      </c>
    </row>
    <row r="79" spans="1:44" s="87" customFormat="1" ht="15" customHeight="1" x14ac:dyDescent="0.25">
      <c r="A79" s="9" t="s">
        <v>682</v>
      </c>
      <c r="B79" s="72" t="s">
        <v>62</v>
      </c>
      <c r="C79" s="89" t="s">
        <v>382</v>
      </c>
      <c r="D79" s="45" t="s">
        <v>86</v>
      </c>
      <c r="E79" s="46">
        <v>0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  <c r="L79" s="46">
        <v>0</v>
      </c>
      <c r="M79" s="46">
        <v>0</v>
      </c>
      <c r="N79" s="46">
        <v>0</v>
      </c>
      <c r="O79" s="46">
        <v>0</v>
      </c>
      <c r="P79" s="46">
        <v>0</v>
      </c>
      <c r="Q79" s="46">
        <v>0</v>
      </c>
      <c r="R79" s="46">
        <v>0</v>
      </c>
      <c r="S79" s="46">
        <v>0</v>
      </c>
      <c r="T79" s="46">
        <v>0</v>
      </c>
      <c r="U79" s="46">
        <v>0</v>
      </c>
      <c r="V79" s="46">
        <v>0</v>
      </c>
      <c r="W79" s="46">
        <v>0</v>
      </c>
      <c r="X79" s="46">
        <v>0</v>
      </c>
      <c r="Y79" s="46">
        <v>0</v>
      </c>
      <c r="Z79" s="46">
        <v>0</v>
      </c>
      <c r="AA79" s="46">
        <v>0</v>
      </c>
      <c r="AC79" s="15" t="str">
        <f t="shared" si="48"/>
        <v>Вірно</v>
      </c>
      <c r="AD79" s="15" t="str">
        <f t="shared" si="49"/>
        <v>Вірно</v>
      </c>
      <c r="AE79" s="15" t="str">
        <f t="shared" si="50"/>
        <v>Вірно</v>
      </c>
      <c r="AF79" s="15" t="str">
        <f t="shared" si="51"/>
        <v>Вірно</v>
      </c>
      <c r="AG79" s="15" t="str">
        <f t="shared" si="52"/>
        <v>Вірно</v>
      </c>
      <c r="AH79" s="15" t="str">
        <f t="shared" si="53"/>
        <v>Вірно</v>
      </c>
      <c r="AI79" s="15" t="str">
        <f t="shared" si="54"/>
        <v>Вірно</v>
      </c>
      <c r="AJ79" s="15" t="str">
        <f t="shared" si="55"/>
        <v>Вірно</v>
      </c>
      <c r="AK79" s="15" t="str">
        <f t="shared" si="56"/>
        <v>Вірно</v>
      </c>
      <c r="AL79" s="15" t="str">
        <f t="shared" si="57"/>
        <v>Вірно</v>
      </c>
      <c r="AM79" s="15" t="str">
        <f t="shared" si="58"/>
        <v>Вірно</v>
      </c>
      <c r="AN79" s="15" t="str">
        <f t="shared" si="59"/>
        <v>Вірно</v>
      </c>
      <c r="AO79" s="15" t="str">
        <f t="shared" si="60"/>
        <v>Вірно</v>
      </c>
      <c r="AP79" s="15" t="str">
        <f t="shared" si="61"/>
        <v>Вірно</v>
      </c>
      <c r="AQ79" s="15" t="str">
        <f t="shared" si="62"/>
        <v>Вірно</v>
      </c>
      <c r="AR79" s="15" t="str">
        <f t="shared" si="63"/>
        <v>Вірно</v>
      </c>
    </row>
    <row r="80" spans="1:44" s="87" customFormat="1" ht="15" customHeight="1" x14ac:dyDescent="0.25">
      <c r="A80" s="9" t="s">
        <v>683</v>
      </c>
      <c r="B80" s="72" t="s">
        <v>64</v>
      </c>
      <c r="C80" s="89" t="s">
        <v>383</v>
      </c>
      <c r="D80" s="45" t="s">
        <v>86</v>
      </c>
      <c r="E80" s="46">
        <v>0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6">
        <v>0</v>
      </c>
      <c r="N80" s="46">
        <v>0</v>
      </c>
      <c r="O80" s="46">
        <v>0</v>
      </c>
      <c r="P80" s="46">
        <v>0</v>
      </c>
      <c r="Q80" s="46">
        <v>0</v>
      </c>
      <c r="R80" s="46">
        <v>0</v>
      </c>
      <c r="S80" s="46">
        <v>0</v>
      </c>
      <c r="T80" s="46">
        <v>0</v>
      </c>
      <c r="U80" s="46">
        <v>0</v>
      </c>
      <c r="V80" s="46">
        <v>0</v>
      </c>
      <c r="W80" s="46">
        <v>0</v>
      </c>
      <c r="X80" s="46">
        <v>0</v>
      </c>
      <c r="Y80" s="46">
        <v>0</v>
      </c>
      <c r="Z80" s="46">
        <v>0</v>
      </c>
      <c r="AA80" s="46">
        <v>0</v>
      </c>
      <c r="AC80" s="15" t="str">
        <f t="shared" si="48"/>
        <v>Вірно</v>
      </c>
      <c r="AD80" s="15" t="str">
        <f t="shared" si="49"/>
        <v>Вірно</v>
      </c>
      <c r="AE80" s="15" t="str">
        <f t="shared" si="50"/>
        <v>Вірно</v>
      </c>
      <c r="AF80" s="15" t="str">
        <f t="shared" si="51"/>
        <v>Вірно</v>
      </c>
      <c r="AG80" s="15" t="str">
        <f t="shared" si="52"/>
        <v>Вірно</v>
      </c>
      <c r="AH80" s="15" t="str">
        <f t="shared" si="53"/>
        <v>Вірно</v>
      </c>
      <c r="AI80" s="15" t="str">
        <f t="shared" si="54"/>
        <v>Вірно</v>
      </c>
      <c r="AJ80" s="15" t="str">
        <f t="shared" si="55"/>
        <v>Вірно</v>
      </c>
      <c r="AK80" s="15" t="str">
        <f t="shared" si="56"/>
        <v>Вірно</v>
      </c>
      <c r="AL80" s="15" t="str">
        <f t="shared" si="57"/>
        <v>Вірно</v>
      </c>
      <c r="AM80" s="15" t="str">
        <f t="shared" si="58"/>
        <v>Вірно</v>
      </c>
      <c r="AN80" s="15" t="str">
        <f t="shared" si="59"/>
        <v>Вірно</v>
      </c>
      <c r="AO80" s="15" t="str">
        <f t="shared" si="60"/>
        <v>Вірно</v>
      </c>
      <c r="AP80" s="15" t="str">
        <f t="shared" si="61"/>
        <v>Вірно</v>
      </c>
      <c r="AQ80" s="15" t="str">
        <f t="shared" si="62"/>
        <v>Вірно</v>
      </c>
      <c r="AR80" s="15" t="str">
        <f t="shared" si="63"/>
        <v>Вірно</v>
      </c>
    </row>
    <row r="81" spans="1:44" s="87" customFormat="1" ht="15" customHeight="1" x14ac:dyDescent="0.25">
      <c r="A81" s="9" t="s">
        <v>684</v>
      </c>
      <c r="B81" s="72" t="s">
        <v>65</v>
      </c>
      <c r="C81" s="89" t="s">
        <v>384</v>
      </c>
      <c r="D81" s="45" t="s">
        <v>86</v>
      </c>
      <c r="E81" s="46">
        <v>0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  <c r="L81" s="46">
        <v>0</v>
      </c>
      <c r="M81" s="46">
        <v>0</v>
      </c>
      <c r="N81" s="46">
        <v>0</v>
      </c>
      <c r="O81" s="46">
        <v>0</v>
      </c>
      <c r="P81" s="46">
        <v>0</v>
      </c>
      <c r="Q81" s="46">
        <v>0</v>
      </c>
      <c r="R81" s="46">
        <v>0</v>
      </c>
      <c r="S81" s="46">
        <v>0</v>
      </c>
      <c r="T81" s="46">
        <v>0</v>
      </c>
      <c r="U81" s="46">
        <v>0</v>
      </c>
      <c r="V81" s="46">
        <v>0</v>
      </c>
      <c r="W81" s="46">
        <v>0</v>
      </c>
      <c r="X81" s="46">
        <v>0</v>
      </c>
      <c r="Y81" s="46">
        <v>0</v>
      </c>
      <c r="Z81" s="46">
        <v>0</v>
      </c>
      <c r="AA81" s="46">
        <v>0</v>
      </c>
      <c r="AC81" s="15" t="str">
        <f t="shared" si="48"/>
        <v>Вірно</v>
      </c>
      <c r="AD81" s="15" t="str">
        <f t="shared" si="49"/>
        <v>Вірно</v>
      </c>
      <c r="AE81" s="15" t="str">
        <f t="shared" si="50"/>
        <v>Вірно</v>
      </c>
      <c r="AF81" s="15" t="str">
        <f t="shared" si="51"/>
        <v>Вірно</v>
      </c>
      <c r="AG81" s="15" t="str">
        <f t="shared" si="52"/>
        <v>Вірно</v>
      </c>
      <c r="AH81" s="15" t="str">
        <f t="shared" si="53"/>
        <v>Вірно</v>
      </c>
      <c r="AI81" s="15" t="str">
        <f t="shared" si="54"/>
        <v>Вірно</v>
      </c>
      <c r="AJ81" s="15" t="str">
        <f t="shared" si="55"/>
        <v>Вірно</v>
      </c>
      <c r="AK81" s="15" t="str">
        <f t="shared" si="56"/>
        <v>Вірно</v>
      </c>
      <c r="AL81" s="15" t="str">
        <f t="shared" si="57"/>
        <v>Вірно</v>
      </c>
      <c r="AM81" s="15" t="str">
        <f t="shared" si="58"/>
        <v>Вірно</v>
      </c>
      <c r="AN81" s="15" t="str">
        <f t="shared" si="59"/>
        <v>Вірно</v>
      </c>
      <c r="AO81" s="15" t="str">
        <f t="shared" si="60"/>
        <v>Вірно</v>
      </c>
      <c r="AP81" s="15" t="str">
        <f t="shared" si="61"/>
        <v>Вірно</v>
      </c>
      <c r="AQ81" s="15" t="str">
        <f t="shared" si="62"/>
        <v>Вірно</v>
      </c>
      <c r="AR81" s="15" t="str">
        <f t="shared" si="63"/>
        <v>Вірно</v>
      </c>
    </row>
    <row r="82" spans="1:44" s="87" customFormat="1" ht="15" customHeight="1" x14ac:dyDescent="0.25">
      <c r="A82" s="9" t="s">
        <v>685</v>
      </c>
      <c r="B82" s="72" t="s">
        <v>66</v>
      </c>
      <c r="C82" s="89" t="s">
        <v>385</v>
      </c>
      <c r="D82" s="45" t="s">
        <v>86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46">
        <v>0</v>
      </c>
      <c r="T82" s="46">
        <v>0</v>
      </c>
      <c r="U82" s="46">
        <v>0</v>
      </c>
      <c r="V82" s="46">
        <v>0</v>
      </c>
      <c r="W82" s="46">
        <v>0</v>
      </c>
      <c r="X82" s="46">
        <v>0</v>
      </c>
      <c r="Y82" s="46">
        <v>0</v>
      </c>
      <c r="Z82" s="46">
        <v>0</v>
      </c>
      <c r="AA82" s="46">
        <v>0</v>
      </c>
      <c r="AC82" s="15" t="str">
        <f t="shared" si="48"/>
        <v>Вірно</v>
      </c>
      <c r="AD82" s="15" t="str">
        <f t="shared" si="49"/>
        <v>Вірно</v>
      </c>
      <c r="AE82" s="15" t="str">
        <f t="shared" si="50"/>
        <v>Вірно</v>
      </c>
      <c r="AF82" s="15" t="str">
        <f t="shared" si="51"/>
        <v>Вірно</v>
      </c>
      <c r="AG82" s="15" t="str">
        <f t="shared" si="52"/>
        <v>Вірно</v>
      </c>
      <c r="AH82" s="15" t="str">
        <f t="shared" si="53"/>
        <v>Вірно</v>
      </c>
      <c r="AI82" s="15" t="str">
        <f t="shared" si="54"/>
        <v>Вірно</v>
      </c>
      <c r="AJ82" s="15" t="str">
        <f t="shared" si="55"/>
        <v>Вірно</v>
      </c>
      <c r="AK82" s="15" t="str">
        <f t="shared" si="56"/>
        <v>Вірно</v>
      </c>
      <c r="AL82" s="15" t="str">
        <f t="shared" si="57"/>
        <v>Вірно</v>
      </c>
      <c r="AM82" s="15" t="str">
        <f t="shared" si="58"/>
        <v>Вірно</v>
      </c>
      <c r="AN82" s="15" t="str">
        <f t="shared" si="59"/>
        <v>Вірно</v>
      </c>
      <c r="AO82" s="15" t="str">
        <f t="shared" si="60"/>
        <v>Вірно</v>
      </c>
      <c r="AP82" s="15" t="str">
        <f t="shared" si="61"/>
        <v>Вірно</v>
      </c>
      <c r="AQ82" s="15" t="str">
        <f t="shared" si="62"/>
        <v>Вірно</v>
      </c>
      <c r="AR82" s="15" t="str">
        <f t="shared" si="63"/>
        <v>Вірно</v>
      </c>
    </row>
    <row r="83" spans="1:44" s="87" customFormat="1" ht="15" customHeight="1" x14ac:dyDescent="0.25">
      <c r="A83" s="9" t="s">
        <v>686</v>
      </c>
      <c r="B83" s="72" t="s">
        <v>67</v>
      </c>
      <c r="C83" s="89" t="s">
        <v>270</v>
      </c>
      <c r="D83" s="45" t="s">
        <v>87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0</v>
      </c>
      <c r="O83" s="46">
        <v>0</v>
      </c>
      <c r="P83" s="46">
        <v>0</v>
      </c>
      <c r="Q83" s="46">
        <v>0</v>
      </c>
      <c r="R83" s="46">
        <v>0</v>
      </c>
      <c r="S83" s="46">
        <v>0</v>
      </c>
      <c r="T83" s="46">
        <v>0</v>
      </c>
      <c r="U83" s="46">
        <v>0</v>
      </c>
      <c r="V83" s="46">
        <v>0</v>
      </c>
      <c r="W83" s="46">
        <v>0</v>
      </c>
      <c r="X83" s="46">
        <v>0</v>
      </c>
      <c r="Y83" s="46">
        <v>0</v>
      </c>
      <c r="Z83" s="46">
        <v>0</v>
      </c>
      <c r="AA83" s="46">
        <v>0</v>
      </c>
      <c r="AC83" s="15" t="str">
        <f t="shared" si="48"/>
        <v>Вірно</v>
      </c>
      <c r="AD83" s="15" t="str">
        <f t="shared" si="49"/>
        <v>Вірно</v>
      </c>
      <c r="AE83" s="15" t="str">
        <f t="shared" si="50"/>
        <v>Вірно</v>
      </c>
      <c r="AF83" s="15" t="str">
        <f t="shared" si="51"/>
        <v>Вірно</v>
      </c>
      <c r="AG83" s="15" t="str">
        <f t="shared" si="52"/>
        <v>Вірно</v>
      </c>
      <c r="AH83" s="15" t="str">
        <f t="shared" si="53"/>
        <v>Вірно</v>
      </c>
      <c r="AI83" s="15" t="str">
        <f t="shared" si="54"/>
        <v>Вірно</v>
      </c>
      <c r="AJ83" s="15" t="str">
        <f t="shared" si="55"/>
        <v>Вірно</v>
      </c>
      <c r="AK83" s="15" t="str">
        <f t="shared" si="56"/>
        <v>Вірно</v>
      </c>
      <c r="AL83" s="15" t="str">
        <f t="shared" si="57"/>
        <v>Вірно</v>
      </c>
      <c r="AM83" s="15" t="str">
        <f t="shared" si="58"/>
        <v>Вірно</v>
      </c>
      <c r="AN83" s="15" t="str">
        <f t="shared" si="59"/>
        <v>Вірно</v>
      </c>
      <c r="AO83" s="15" t="str">
        <f t="shared" si="60"/>
        <v>Вірно</v>
      </c>
      <c r="AP83" s="15" t="str">
        <f t="shared" si="61"/>
        <v>Вірно</v>
      </c>
      <c r="AQ83" s="15" t="str">
        <f t="shared" si="62"/>
        <v>Вірно</v>
      </c>
      <c r="AR83" s="15" t="str">
        <f t="shared" si="63"/>
        <v>Вірно</v>
      </c>
    </row>
    <row r="84" spans="1:44" s="87" customFormat="1" ht="15" customHeight="1" x14ac:dyDescent="0.25">
      <c r="A84" s="9" t="s">
        <v>687</v>
      </c>
      <c r="B84" s="72" t="s">
        <v>69</v>
      </c>
      <c r="C84" s="89" t="s">
        <v>271</v>
      </c>
      <c r="D84" s="45" t="s">
        <v>88</v>
      </c>
      <c r="E84" s="46">
        <v>4</v>
      </c>
      <c r="F84" s="46">
        <v>2</v>
      </c>
      <c r="G84" s="46">
        <v>1</v>
      </c>
      <c r="H84" s="46">
        <v>0</v>
      </c>
      <c r="I84" s="46">
        <v>1</v>
      </c>
      <c r="J84" s="46">
        <v>1</v>
      </c>
      <c r="K84" s="46">
        <v>0</v>
      </c>
      <c r="L84" s="46">
        <v>0</v>
      </c>
      <c r="M84" s="46">
        <v>4</v>
      </c>
      <c r="N84" s="46">
        <v>0</v>
      </c>
      <c r="O84" s="46">
        <v>0</v>
      </c>
      <c r="P84" s="46">
        <v>27</v>
      </c>
      <c r="Q84" s="46">
        <v>8</v>
      </c>
      <c r="R84" s="46">
        <v>7</v>
      </c>
      <c r="S84" s="46">
        <v>0</v>
      </c>
      <c r="T84" s="46">
        <v>0</v>
      </c>
      <c r="U84" s="46">
        <v>0</v>
      </c>
      <c r="V84" s="46">
        <v>0</v>
      </c>
      <c r="W84" s="46">
        <v>7</v>
      </c>
      <c r="X84" s="46">
        <v>0</v>
      </c>
      <c r="Y84" s="46">
        <v>0</v>
      </c>
      <c r="Z84" s="46">
        <v>0</v>
      </c>
      <c r="AA84" s="46">
        <v>0</v>
      </c>
      <c r="AC84" s="15" t="str">
        <f t="shared" si="48"/>
        <v>Вірно</v>
      </c>
      <c r="AD84" s="15" t="str">
        <f t="shared" si="49"/>
        <v>Вірно</v>
      </c>
      <c r="AE84" s="15" t="str">
        <f t="shared" si="50"/>
        <v>Вірно</v>
      </c>
      <c r="AF84" s="15" t="str">
        <f t="shared" si="51"/>
        <v>Вірно</v>
      </c>
      <c r="AG84" s="15" t="str">
        <f t="shared" si="52"/>
        <v>Вірно</v>
      </c>
      <c r="AH84" s="15" t="str">
        <f t="shared" si="53"/>
        <v>Вірно</v>
      </c>
      <c r="AI84" s="15" t="str">
        <f t="shared" si="54"/>
        <v>Вірно</v>
      </c>
      <c r="AJ84" s="15" t="str">
        <f t="shared" si="55"/>
        <v>Вірно</v>
      </c>
      <c r="AK84" s="15" t="str">
        <f t="shared" si="56"/>
        <v>Вірно</v>
      </c>
      <c r="AL84" s="15" t="str">
        <f t="shared" si="57"/>
        <v>Вірно</v>
      </c>
      <c r="AM84" s="15" t="str">
        <f t="shared" si="58"/>
        <v>Вірно</v>
      </c>
      <c r="AN84" s="15" t="str">
        <f t="shared" si="59"/>
        <v>Вірно</v>
      </c>
      <c r="AO84" s="15" t="str">
        <f t="shared" si="60"/>
        <v>Вірно</v>
      </c>
      <c r="AP84" s="15" t="str">
        <f t="shared" si="61"/>
        <v>Вірно</v>
      </c>
      <c r="AQ84" s="15" t="str">
        <f t="shared" si="62"/>
        <v>Вірно</v>
      </c>
      <c r="AR84" s="15" t="str">
        <f t="shared" si="63"/>
        <v>Вірно</v>
      </c>
    </row>
    <row r="85" spans="1:44" s="87" customFormat="1" ht="15" customHeight="1" x14ac:dyDescent="0.25">
      <c r="A85" s="9" t="s">
        <v>688</v>
      </c>
      <c r="B85" s="72" t="s">
        <v>71</v>
      </c>
      <c r="C85" s="89" t="s">
        <v>272</v>
      </c>
      <c r="D85" s="45" t="s">
        <v>89</v>
      </c>
      <c r="E85" s="46">
        <v>1300</v>
      </c>
      <c r="F85" s="46">
        <v>1158</v>
      </c>
      <c r="G85" s="46">
        <v>156</v>
      </c>
      <c r="H85" s="46">
        <v>0</v>
      </c>
      <c r="I85" s="46">
        <v>4</v>
      </c>
      <c r="J85" s="46">
        <v>591</v>
      </c>
      <c r="K85" s="46">
        <v>9</v>
      </c>
      <c r="L85" s="46">
        <v>257</v>
      </c>
      <c r="M85" s="46">
        <v>1269</v>
      </c>
      <c r="N85" s="46">
        <v>2</v>
      </c>
      <c r="O85" s="46">
        <v>0</v>
      </c>
      <c r="P85" s="46">
        <v>10836</v>
      </c>
      <c r="Q85" s="46">
        <v>74</v>
      </c>
      <c r="R85" s="46">
        <v>40</v>
      </c>
      <c r="S85" s="46">
        <v>34</v>
      </c>
      <c r="T85" s="46">
        <v>5</v>
      </c>
      <c r="U85" s="46">
        <v>0</v>
      </c>
      <c r="V85" s="46">
        <v>0</v>
      </c>
      <c r="W85" s="46">
        <v>16</v>
      </c>
      <c r="X85" s="46">
        <v>1</v>
      </c>
      <c r="Y85" s="46">
        <v>2</v>
      </c>
      <c r="Z85" s="46">
        <v>1219</v>
      </c>
      <c r="AA85" s="46">
        <v>0</v>
      </c>
      <c r="AC85" s="15" t="str">
        <f t="shared" si="48"/>
        <v>Вірно</v>
      </c>
      <c r="AD85" s="15" t="str">
        <f t="shared" si="49"/>
        <v>Вірно</v>
      </c>
      <c r="AE85" s="15" t="str">
        <f t="shared" si="50"/>
        <v>Вірно</v>
      </c>
      <c r="AF85" s="15" t="str">
        <f t="shared" si="51"/>
        <v>Вірно</v>
      </c>
      <c r="AG85" s="15" t="str">
        <f t="shared" si="52"/>
        <v>Вірно</v>
      </c>
      <c r="AH85" s="15" t="str">
        <f t="shared" si="53"/>
        <v>Вірно</v>
      </c>
      <c r="AI85" s="15" t="str">
        <f t="shared" si="54"/>
        <v>Вірно</v>
      </c>
      <c r="AJ85" s="15" t="str">
        <f t="shared" si="55"/>
        <v>Вірно</v>
      </c>
      <c r="AK85" s="15" t="str">
        <f t="shared" si="56"/>
        <v>Вірно</v>
      </c>
      <c r="AL85" s="15" t="str">
        <f t="shared" si="57"/>
        <v>Вірно</v>
      </c>
      <c r="AM85" s="15" t="str">
        <f t="shared" si="58"/>
        <v>Вірно</v>
      </c>
      <c r="AN85" s="15" t="str">
        <f t="shared" si="59"/>
        <v>Вірно</v>
      </c>
      <c r="AO85" s="15" t="str">
        <f t="shared" si="60"/>
        <v>Вірно</v>
      </c>
      <c r="AP85" s="15" t="str">
        <f t="shared" si="61"/>
        <v>Вірно</v>
      </c>
      <c r="AQ85" s="15" t="str">
        <f t="shared" si="62"/>
        <v>Вірно</v>
      </c>
      <c r="AR85" s="15" t="str">
        <f t="shared" si="63"/>
        <v>Вірно</v>
      </c>
    </row>
    <row r="86" spans="1:44" s="87" customFormat="1" ht="15" customHeight="1" x14ac:dyDescent="0.25">
      <c r="A86" s="9" t="s">
        <v>802</v>
      </c>
      <c r="B86" s="72" t="s">
        <v>220</v>
      </c>
      <c r="C86" s="89" t="s">
        <v>273</v>
      </c>
      <c r="D86" s="45" t="s">
        <v>90</v>
      </c>
      <c r="E86" s="46">
        <v>3306</v>
      </c>
      <c r="F86" s="46">
        <v>2877</v>
      </c>
      <c r="G86" s="46">
        <v>907</v>
      </c>
      <c r="H86" s="46">
        <v>0</v>
      </c>
      <c r="I86" s="46">
        <v>4</v>
      </c>
      <c r="J86" s="46">
        <v>908</v>
      </c>
      <c r="K86" s="46">
        <v>354</v>
      </c>
      <c r="L86" s="46">
        <v>329</v>
      </c>
      <c r="M86" s="46">
        <v>3240</v>
      </c>
      <c r="N86" s="46">
        <v>107</v>
      </c>
      <c r="O86" s="46">
        <v>6</v>
      </c>
      <c r="P86" s="46">
        <v>39763</v>
      </c>
      <c r="Q86" s="46">
        <v>44</v>
      </c>
      <c r="R86" s="46">
        <v>94</v>
      </c>
      <c r="S86" s="46">
        <v>81</v>
      </c>
      <c r="T86" s="46">
        <v>29</v>
      </c>
      <c r="U86" s="46">
        <v>0</v>
      </c>
      <c r="V86" s="46">
        <v>0</v>
      </c>
      <c r="W86" s="46">
        <v>38</v>
      </c>
      <c r="X86" s="46">
        <v>8</v>
      </c>
      <c r="Y86" s="46">
        <v>15</v>
      </c>
      <c r="Z86" s="46">
        <v>5324</v>
      </c>
      <c r="AA86" s="46">
        <v>0</v>
      </c>
      <c r="AC86" s="15" t="str">
        <f t="shared" si="48"/>
        <v>Вірно</v>
      </c>
      <c r="AD86" s="15" t="str">
        <f t="shared" si="49"/>
        <v>Вірно</v>
      </c>
      <c r="AE86" s="15" t="str">
        <f t="shared" si="50"/>
        <v>Вірно</v>
      </c>
      <c r="AF86" s="15" t="str">
        <f t="shared" si="51"/>
        <v>Вірно</v>
      </c>
      <c r="AG86" s="15" t="str">
        <f t="shared" si="52"/>
        <v>Вірно</v>
      </c>
      <c r="AH86" s="15" t="str">
        <f t="shared" si="53"/>
        <v>Вірно</v>
      </c>
      <c r="AI86" s="15" t="str">
        <f t="shared" si="54"/>
        <v>Вірно</v>
      </c>
      <c r="AJ86" s="15" t="str">
        <f t="shared" si="55"/>
        <v>Вірно</v>
      </c>
      <c r="AK86" s="15" t="str">
        <f t="shared" si="56"/>
        <v>Вірно</v>
      </c>
      <c r="AL86" s="15" t="str">
        <f t="shared" si="57"/>
        <v>Вірно</v>
      </c>
      <c r="AM86" s="15" t="str">
        <f t="shared" si="58"/>
        <v>Вірно</v>
      </c>
      <c r="AN86" s="15" t="str">
        <f t="shared" si="59"/>
        <v>Вірно</v>
      </c>
      <c r="AO86" s="15" t="str">
        <f t="shared" si="60"/>
        <v>Вірно</v>
      </c>
      <c r="AP86" s="15" t="str">
        <f t="shared" si="61"/>
        <v>Вірно</v>
      </c>
      <c r="AQ86" s="15" t="str">
        <f t="shared" si="62"/>
        <v>Вірно</v>
      </c>
      <c r="AR86" s="15" t="str">
        <f t="shared" si="63"/>
        <v>Вірно</v>
      </c>
    </row>
    <row r="87" spans="1:44" s="87" customFormat="1" ht="15" customHeight="1" x14ac:dyDescent="0.25">
      <c r="A87" s="9"/>
      <c r="B87" s="73" t="s">
        <v>203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2"/>
    </row>
    <row r="88" spans="1:44" s="87" customFormat="1" ht="15" customHeight="1" x14ac:dyDescent="0.25">
      <c r="A88" s="9" t="s">
        <v>689</v>
      </c>
      <c r="B88" s="72" t="s">
        <v>40</v>
      </c>
      <c r="C88" s="89" t="s">
        <v>491</v>
      </c>
      <c r="D88" s="45" t="s">
        <v>91</v>
      </c>
      <c r="E88" s="46">
        <v>2792</v>
      </c>
      <c r="F88" s="46">
        <v>2421</v>
      </c>
      <c r="G88" s="46">
        <v>830</v>
      </c>
      <c r="H88" s="46">
        <v>0</v>
      </c>
      <c r="I88" s="46">
        <v>0</v>
      </c>
      <c r="J88" s="46">
        <v>603</v>
      </c>
      <c r="K88" s="46">
        <v>348</v>
      </c>
      <c r="L88" s="46">
        <v>224</v>
      </c>
      <c r="M88" s="46">
        <v>2748</v>
      </c>
      <c r="N88" s="46">
        <v>107</v>
      </c>
      <c r="O88" s="46">
        <v>1</v>
      </c>
      <c r="P88" s="46">
        <v>31266</v>
      </c>
      <c r="Q88" s="46">
        <v>0</v>
      </c>
      <c r="R88" s="46">
        <v>71</v>
      </c>
      <c r="S88" s="46">
        <v>61</v>
      </c>
      <c r="T88" s="46">
        <v>22</v>
      </c>
      <c r="U88" s="46">
        <v>0</v>
      </c>
      <c r="V88" s="46">
        <v>0</v>
      </c>
      <c r="W88" s="46">
        <v>19</v>
      </c>
      <c r="X88" s="46">
        <v>8</v>
      </c>
      <c r="Y88" s="46">
        <v>4</v>
      </c>
      <c r="Z88" s="46">
        <v>1521</v>
      </c>
      <c r="AA88" s="46">
        <v>0</v>
      </c>
      <c r="AC88" s="15" t="str">
        <f t="shared" ref="AC88:AC118" si="64">IF(E88&gt;=F88,"Вірно","Помилка")</f>
        <v>Вірно</v>
      </c>
      <c r="AD88" s="15" t="str">
        <f t="shared" ref="AD88:AD118" si="65">IF(E88&gt;=G88,"Вірно","Помилка")</f>
        <v>Вірно</v>
      </c>
      <c r="AE88" s="15" t="str">
        <f t="shared" ref="AE88:AE118" si="66">IF(I88&gt;=H88,"Вірно","Помилка")</f>
        <v>Вірно</v>
      </c>
      <c r="AF88" s="15" t="str">
        <f t="shared" ref="AF88:AF118" si="67">IF(E88&gt;=H88+J88+K88,"Вірно","Помилка")</f>
        <v>Вірно</v>
      </c>
      <c r="AG88" s="15" t="str">
        <f t="shared" ref="AG88:AG118" si="68">IF(E88&gt;=I88+K88,"Вірно","Помилка")</f>
        <v>Вірно</v>
      </c>
      <c r="AH88" s="15" t="str">
        <f t="shared" ref="AH88:AH118" si="69">IF(E88&gt;=L88,"Вірно","Помилка")</f>
        <v>Вірно</v>
      </c>
      <c r="AI88" s="15" t="str">
        <f t="shared" ref="AI88:AI118" si="70">IF(M88&gt;=N88,"Вірно","Помилка")</f>
        <v>Вірно</v>
      </c>
      <c r="AJ88" s="15" t="str">
        <f t="shared" ref="AJ88:AJ118" si="71">IF(M88&gt;=O88,"Вірно","Помилка")</f>
        <v>Вірно</v>
      </c>
      <c r="AK88" s="15" t="str">
        <f t="shared" ref="AK88:AK118" si="72">IF(P88&gt;=Q88,"Вірно","Помилка")</f>
        <v>Вірно</v>
      </c>
      <c r="AL88" s="15" t="str">
        <f t="shared" ref="AL88:AL118" si="73">IF(R88&gt;=S88,"Вірно","Помилка")</f>
        <v>Вірно</v>
      </c>
      <c r="AM88" s="15" t="str">
        <f t="shared" ref="AM88:AM118" si="74">IF(R88&gt;=T88,"Вірно","Помилка")</f>
        <v>Вірно</v>
      </c>
      <c r="AN88" s="15" t="str">
        <f t="shared" ref="AN88:AN118" si="75">IF(V88&gt;=U88,"Вірно","Помилка")</f>
        <v>Вірно</v>
      </c>
      <c r="AO88" s="15" t="str">
        <f t="shared" ref="AO88:AO118" si="76">IF(R88&gt;=U88+W88+X88,"Вірно","Помилка")</f>
        <v>Вірно</v>
      </c>
      <c r="AP88" s="15" t="str">
        <f t="shared" ref="AP88:AP118" si="77">IF(R88&gt;=V88+X88,"Вірно","Помилка")</f>
        <v>Вірно</v>
      </c>
      <c r="AQ88" s="15" t="str">
        <f t="shared" ref="AQ88:AQ118" si="78">IF(R88&gt;=Y88,"Вірно","Помилка")</f>
        <v>Вірно</v>
      </c>
      <c r="AR88" s="15" t="str">
        <f t="shared" ref="AR88:AR118" si="79">IF(Z88&gt;=AA88,"Вірно","Помилка")</f>
        <v>Вірно</v>
      </c>
    </row>
    <row r="89" spans="1:44" s="87" customFormat="1" ht="15" customHeight="1" x14ac:dyDescent="0.25">
      <c r="A89" s="9" t="s">
        <v>690</v>
      </c>
      <c r="B89" s="72" t="s">
        <v>42</v>
      </c>
      <c r="C89" s="89" t="s">
        <v>492</v>
      </c>
      <c r="D89" s="45" t="s">
        <v>92</v>
      </c>
      <c r="E89" s="46">
        <v>4</v>
      </c>
      <c r="F89" s="46">
        <v>2</v>
      </c>
      <c r="G89" s="46">
        <v>0</v>
      </c>
      <c r="H89" s="46">
        <v>0</v>
      </c>
      <c r="I89" s="46">
        <v>0</v>
      </c>
      <c r="J89" s="46">
        <v>3</v>
      </c>
      <c r="K89" s="46">
        <v>0</v>
      </c>
      <c r="L89" s="46">
        <v>1</v>
      </c>
      <c r="M89" s="46">
        <v>3</v>
      </c>
      <c r="N89" s="46">
        <v>0</v>
      </c>
      <c r="O89" s="46">
        <v>0</v>
      </c>
      <c r="P89" s="46">
        <v>56</v>
      </c>
      <c r="Q89" s="46">
        <v>0</v>
      </c>
      <c r="R89" s="46">
        <v>0</v>
      </c>
      <c r="S89" s="46">
        <v>0</v>
      </c>
      <c r="T89" s="46">
        <v>0</v>
      </c>
      <c r="U89" s="46">
        <v>0</v>
      </c>
      <c r="V89" s="46">
        <v>0</v>
      </c>
      <c r="W89" s="46">
        <v>0</v>
      </c>
      <c r="X89" s="46">
        <v>0</v>
      </c>
      <c r="Y89" s="46">
        <v>0</v>
      </c>
      <c r="Z89" s="46">
        <v>0</v>
      </c>
      <c r="AA89" s="46">
        <v>0</v>
      </c>
      <c r="AC89" s="15" t="str">
        <f t="shared" si="64"/>
        <v>Вірно</v>
      </c>
      <c r="AD89" s="15" t="str">
        <f t="shared" si="65"/>
        <v>Вірно</v>
      </c>
      <c r="AE89" s="15" t="str">
        <f t="shared" si="66"/>
        <v>Вірно</v>
      </c>
      <c r="AF89" s="15" t="str">
        <f t="shared" si="67"/>
        <v>Вірно</v>
      </c>
      <c r="AG89" s="15" t="str">
        <f t="shared" si="68"/>
        <v>Вірно</v>
      </c>
      <c r="AH89" s="15" t="str">
        <f t="shared" si="69"/>
        <v>Вірно</v>
      </c>
      <c r="AI89" s="15" t="str">
        <f t="shared" si="70"/>
        <v>Вірно</v>
      </c>
      <c r="AJ89" s="15" t="str">
        <f t="shared" si="71"/>
        <v>Вірно</v>
      </c>
      <c r="AK89" s="15" t="str">
        <f t="shared" si="72"/>
        <v>Вірно</v>
      </c>
      <c r="AL89" s="15" t="str">
        <f t="shared" si="73"/>
        <v>Вірно</v>
      </c>
      <c r="AM89" s="15" t="str">
        <f t="shared" si="74"/>
        <v>Вірно</v>
      </c>
      <c r="AN89" s="15" t="str">
        <f t="shared" si="75"/>
        <v>Вірно</v>
      </c>
      <c r="AO89" s="15" t="str">
        <f t="shared" si="76"/>
        <v>Вірно</v>
      </c>
      <c r="AP89" s="15" t="str">
        <f t="shared" si="77"/>
        <v>Вірно</v>
      </c>
      <c r="AQ89" s="15" t="str">
        <f t="shared" si="78"/>
        <v>Вірно</v>
      </c>
      <c r="AR89" s="15" t="str">
        <f t="shared" si="79"/>
        <v>Вірно</v>
      </c>
    </row>
    <row r="90" spans="1:44" s="87" customFormat="1" ht="15" customHeight="1" x14ac:dyDescent="0.25">
      <c r="A90" s="9" t="s">
        <v>691</v>
      </c>
      <c r="B90" s="72" t="s">
        <v>44</v>
      </c>
      <c r="C90" s="89" t="s">
        <v>386</v>
      </c>
      <c r="D90" s="45" t="s">
        <v>93</v>
      </c>
      <c r="E90" s="46">
        <v>1</v>
      </c>
      <c r="F90" s="46">
        <v>0</v>
      </c>
      <c r="G90" s="46">
        <v>0</v>
      </c>
      <c r="H90" s="46">
        <v>0</v>
      </c>
      <c r="I90" s="46">
        <v>0</v>
      </c>
      <c r="J90" s="46">
        <v>1</v>
      </c>
      <c r="K90" s="46">
        <v>0</v>
      </c>
      <c r="L90" s="46">
        <v>0</v>
      </c>
      <c r="M90" s="46">
        <v>1</v>
      </c>
      <c r="N90" s="46">
        <v>0</v>
      </c>
      <c r="O90" s="46">
        <v>0</v>
      </c>
      <c r="P90" s="46">
        <v>12</v>
      </c>
      <c r="Q90" s="46">
        <v>0</v>
      </c>
      <c r="R90" s="46">
        <v>0</v>
      </c>
      <c r="S90" s="46">
        <v>0</v>
      </c>
      <c r="T90" s="46">
        <v>0</v>
      </c>
      <c r="U90" s="46">
        <v>0</v>
      </c>
      <c r="V90" s="46">
        <v>0</v>
      </c>
      <c r="W90" s="46">
        <v>0</v>
      </c>
      <c r="X90" s="46">
        <v>0</v>
      </c>
      <c r="Y90" s="46">
        <v>0</v>
      </c>
      <c r="Z90" s="46">
        <v>0</v>
      </c>
      <c r="AA90" s="46">
        <v>0</v>
      </c>
      <c r="AC90" s="15" t="str">
        <f t="shared" si="64"/>
        <v>Вірно</v>
      </c>
      <c r="AD90" s="15" t="str">
        <f t="shared" si="65"/>
        <v>Вірно</v>
      </c>
      <c r="AE90" s="15" t="str">
        <f t="shared" si="66"/>
        <v>Вірно</v>
      </c>
      <c r="AF90" s="15" t="str">
        <f t="shared" si="67"/>
        <v>Вірно</v>
      </c>
      <c r="AG90" s="15" t="str">
        <f t="shared" si="68"/>
        <v>Вірно</v>
      </c>
      <c r="AH90" s="15" t="str">
        <f t="shared" si="69"/>
        <v>Вірно</v>
      </c>
      <c r="AI90" s="15" t="str">
        <f t="shared" si="70"/>
        <v>Вірно</v>
      </c>
      <c r="AJ90" s="15" t="str">
        <f t="shared" si="71"/>
        <v>Вірно</v>
      </c>
      <c r="AK90" s="15" t="str">
        <f t="shared" si="72"/>
        <v>Вірно</v>
      </c>
      <c r="AL90" s="15" t="str">
        <f t="shared" si="73"/>
        <v>Вірно</v>
      </c>
      <c r="AM90" s="15" t="str">
        <f t="shared" si="74"/>
        <v>Вірно</v>
      </c>
      <c r="AN90" s="15" t="str">
        <f t="shared" si="75"/>
        <v>Вірно</v>
      </c>
      <c r="AO90" s="15" t="str">
        <f t="shared" si="76"/>
        <v>Вірно</v>
      </c>
      <c r="AP90" s="15" t="str">
        <f t="shared" si="77"/>
        <v>Вірно</v>
      </c>
      <c r="AQ90" s="15" t="str">
        <f t="shared" si="78"/>
        <v>Вірно</v>
      </c>
      <c r="AR90" s="15" t="str">
        <f t="shared" si="79"/>
        <v>Вірно</v>
      </c>
    </row>
    <row r="91" spans="1:44" s="87" customFormat="1" ht="15" customHeight="1" x14ac:dyDescent="0.25">
      <c r="A91" s="9" t="s">
        <v>692</v>
      </c>
      <c r="B91" s="72" t="s">
        <v>210</v>
      </c>
      <c r="C91" s="89" t="s">
        <v>387</v>
      </c>
      <c r="D91" s="45" t="s">
        <v>93</v>
      </c>
      <c r="E91" s="46">
        <v>0</v>
      </c>
      <c r="F91" s="46">
        <v>0</v>
      </c>
      <c r="G91" s="46">
        <v>0</v>
      </c>
      <c r="H91" s="46">
        <v>0</v>
      </c>
      <c r="I91" s="46">
        <v>0</v>
      </c>
      <c r="J91" s="46">
        <v>0</v>
      </c>
      <c r="K91" s="46">
        <v>0</v>
      </c>
      <c r="L91" s="46">
        <v>0</v>
      </c>
      <c r="M91" s="46">
        <v>0</v>
      </c>
      <c r="N91" s="46">
        <v>0</v>
      </c>
      <c r="O91" s="46">
        <v>0</v>
      </c>
      <c r="P91" s="46">
        <v>0</v>
      </c>
      <c r="Q91" s="46">
        <v>0</v>
      </c>
      <c r="R91" s="46">
        <v>0</v>
      </c>
      <c r="S91" s="46">
        <v>0</v>
      </c>
      <c r="T91" s="46">
        <v>0</v>
      </c>
      <c r="U91" s="46">
        <v>0</v>
      </c>
      <c r="V91" s="46">
        <v>0</v>
      </c>
      <c r="W91" s="46">
        <v>0</v>
      </c>
      <c r="X91" s="46">
        <v>0</v>
      </c>
      <c r="Y91" s="46">
        <v>0</v>
      </c>
      <c r="Z91" s="46">
        <v>0</v>
      </c>
      <c r="AA91" s="46">
        <v>0</v>
      </c>
      <c r="AC91" s="15" t="str">
        <f t="shared" si="64"/>
        <v>Вірно</v>
      </c>
      <c r="AD91" s="15" t="str">
        <f t="shared" si="65"/>
        <v>Вірно</v>
      </c>
      <c r="AE91" s="15" t="str">
        <f t="shared" si="66"/>
        <v>Вірно</v>
      </c>
      <c r="AF91" s="15" t="str">
        <f t="shared" si="67"/>
        <v>Вірно</v>
      </c>
      <c r="AG91" s="15" t="str">
        <f t="shared" si="68"/>
        <v>Вірно</v>
      </c>
      <c r="AH91" s="15" t="str">
        <f t="shared" si="69"/>
        <v>Вірно</v>
      </c>
      <c r="AI91" s="15" t="str">
        <f t="shared" si="70"/>
        <v>Вірно</v>
      </c>
      <c r="AJ91" s="15" t="str">
        <f t="shared" si="71"/>
        <v>Вірно</v>
      </c>
      <c r="AK91" s="15" t="str">
        <f t="shared" si="72"/>
        <v>Вірно</v>
      </c>
      <c r="AL91" s="15" t="str">
        <f t="shared" si="73"/>
        <v>Вірно</v>
      </c>
      <c r="AM91" s="15" t="str">
        <f t="shared" si="74"/>
        <v>Вірно</v>
      </c>
      <c r="AN91" s="15" t="str">
        <f t="shared" si="75"/>
        <v>Вірно</v>
      </c>
      <c r="AO91" s="15" t="str">
        <f t="shared" si="76"/>
        <v>Вірно</v>
      </c>
      <c r="AP91" s="15" t="str">
        <f t="shared" si="77"/>
        <v>Вірно</v>
      </c>
      <c r="AQ91" s="15" t="str">
        <f t="shared" si="78"/>
        <v>Вірно</v>
      </c>
      <c r="AR91" s="15" t="str">
        <f t="shared" si="79"/>
        <v>Вірно</v>
      </c>
    </row>
    <row r="92" spans="1:44" s="87" customFormat="1" ht="15" customHeight="1" x14ac:dyDescent="0.25">
      <c r="A92" s="9" t="s">
        <v>693</v>
      </c>
      <c r="B92" s="72" t="s">
        <v>211</v>
      </c>
      <c r="C92" s="89" t="s">
        <v>388</v>
      </c>
      <c r="D92" s="45" t="s">
        <v>93</v>
      </c>
      <c r="E92" s="46">
        <v>0</v>
      </c>
      <c r="F92" s="46">
        <v>0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46">
        <v>0</v>
      </c>
      <c r="T92" s="46">
        <v>0</v>
      </c>
      <c r="U92" s="46">
        <v>0</v>
      </c>
      <c r="V92" s="46">
        <v>0</v>
      </c>
      <c r="W92" s="46">
        <v>0</v>
      </c>
      <c r="X92" s="46">
        <v>0</v>
      </c>
      <c r="Y92" s="46">
        <v>0</v>
      </c>
      <c r="Z92" s="46">
        <v>0</v>
      </c>
      <c r="AA92" s="46">
        <v>0</v>
      </c>
      <c r="AC92" s="15" t="str">
        <f t="shared" si="64"/>
        <v>Вірно</v>
      </c>
      <c r="AD92" s="15" t="str">
        <f t="shared" si="65"/>
        <v>Вірно</v>
      </c>
      <c r="AE92" s="15" t="str">
        <f t="shared" si="66"/>
        <v>Вірно</v>
      </c>
      <c r="AF92" s="15" t="str">
        <f t="shared" si="67"/>
        <v>Вірно</v>
      </c>
      <c r="AG92" s="15" t="str">
        <f t="shared" si="68"/>
        <v>Вірно</v>
      </c>
      <c r="AH92" s="15" t="str">
        <f t="shared" si="69"/>
        <v>Вірно</v>
      </c>
      <c r="AI92" s="15" t="str">
        <f t="shared" si="70"/>
        <v>Вірно</v>
      </c>
      <c r="AJ92" s="15" t="str">
        <f t="shared" si="71"/>
        <v>Вірно</v>
      </c>
      <c r="AK92" s="15" t="str">
        <f t="shared" si="72"/>
        <v>Вірно</v>
      </c>
      <c r="AL92" s="15" t="str">
        <f t="shared" si="73"/>
        <v>Вірно</v>
      </c>
      <c r="AM92" s="15" t="str">
        <f t="shared" si="74"/>
        <v>Вірно</v>
      </c>
      <c r="AN92" s="15" t="str">
        <f t="shared" si="75"/>
        <v>Вірно</v>
      </c>
      <c r="AO92" s="15" t="str">
        <f t="shared" si="76"/>
        <v>Вірно</v>
      </c>
      <c r="AP92" s="15" t="str">
        <f t="shared" si="77"/>
        <v>Вірно</v>
      </c>
      <c r="AQ92" s="15" t="str">
        <f t="shared" si="78"/>
        <v>Вірно</v>
      </c>
      <c r="AR92" s="15" t="str">
        <f t="shared" si="79"/>
        <v>Вірно</v>
      </c>
    </row>
    <row r="93" spans="1:44" s="87" customFormat="1" ht="15" customHeight="1" x14ac:dyDescent="0.25">
      <c r="A93" s="9" t="s">
        <v>694</v>
      </c>
      <c r="B93" s="72" t="s">
        <v>212</v>
      </c>
      <c r="C93" s="89" t="s">
        <v>389</v>
      </c>
      <c r="D93" s="45" t="s">
        <v>93</v>
      </c>
      <c r="E93" s="46">
        <v>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  <c r="L93" s="46">
        <v>0</v>
      </c>
      <c r="M93" s="46">
        <v>0</v>
      </c>
      <c r="N93" s="46">
        <v>0</v>
      </c>
      <c r="O93" s="46">
        <v>0</v>
      </c>
      <c r="P93" s="46">
        <v>0</v>
      </c>
      <c r="Q93" s="46">
        <v>0</v>
      </c>
      <c r="R93" s="46">
        <v>0</v>
      </c>
      <c r="S93" s="46">
        <v>0</v>
      </c>
      <c r="T93" s="46">
        <v>0</v>
      </c>
      <c r="U93" s="46">
        <v>0</v>
      </c>
      <c r="V93" s="46">
        <v>0</v>
      </c>
      <c r="W93" s="46">
        <v>0</v>
      </c>
      <c r="X93" s="46">
        <v>0</v>
      </c>
      <c r="Y93" s="46">
        <v>0</v>
      </c>
      <c r="Z93" s="46">
        <v>0</v>
      </c>
      <c r="AA93" s="46">
        <v>0</v>
      </c>
      <c r="AC93" s="15" t="str">
        <f t="shared" si="64"/>
        <v>Вірно</v>
      </c>
      <c r="AD93" s="15" t="str">
        <f t="shared" si="65"/>
        <v>Вірно</v>
      </c>
      <c r="AE93" s="15" t="str">
        <f t="shared" si="66"/>
        <v>Вірно</v>
      </c>
      <c r="AF93" s="15" t="str">
        <f t="shared" si="67"/>
        <v>Вірно</v>
      </c>
      <c r="AG93" s="15" t="str">
        <f t="shared" si="68"/>
        <v>Вірно</v>
      </c>
      <c r="AH93" s="15" t="str">
        <f t="shared" si="69"/>
        <v>Вірно</v>
      </c>
      <c r="AI93" s="15" t="str">
        <f t="shared" si="70"/>
        <v>Вірно</v>
      </c>
      <c r="AJ93" s="15" t="str">
        <f t="shared" si="71"/>
        <v>Вірно</v>
      </c>
      <c r="AK93" s="15" t="str">
        <f t="shared" si="72"/>
        <v>Вірно</v>
      </c>
      <c r="AL93" s="15" t="str">
        <f t="shared" si="73"/>
        <v>Вірно</v>
      </c>
      <c r="AM93" s="15" t="str">
        <f t="shared" si="74"/>
        <v>Вірно</v>
      </c>
      <c r="AN93" s="15" t="str">
        <f t="shared" si="75"/>
        <v>Вірно</v>
      </c>
      <c r="AO93" s="15" t="str">
        <f t="shared" si="76"/>
        <v>Вірно</v>
      </c>
      <c r="AP93" s="15" t="str">
        <f t="shared" si="77"/>
        <v>Вірно</v>
      </c>
      <c r="AQ93" s="15" t="str">
        <f t="shared" si="78"/>
        <v>Вірно</v>
      </c>
      <c r="AR93" s="15" t="str">
        <f t="shared" si="79"/>
        <v>Вірно</v>
      </c>
    </row>
    <row r="94" spans="1:44" s="87" customFormat="1" ht="15" customHeight="1" x14ac:dyDescent="0.25">
      <c r="A94" s="9" t="s">
        <v>695</v>
      </c>
      <c r="B94" s="72" t="s">
        <v>213</v>
      </c>
      <c r="C94" s="89" t="s">
        <v>390</v>
      </c>
      <c r="D94" s="45" t="s">
        <v>93</v>
      </c>
      <c r="E94" s="46">
        <v>0</v>
      </c>
      <c r="F94" s="46">
        <v>0</v>
      </c>
      <c r="G94" s="46">
        <v>0</v>
      </c>
      <c r="H94" s="46">
        <v>0</v>
      </c>
      <c r="I94" s="46">
        <v>0</v>
      </c>
      <c r="J94" s="46">
        <v>0</v>
      </c>
      <c r="K94" s="46">
        <v>0</v>
      </c>
      <c r="L94" s="46">
        <v>0</v>
      </c>
      <c r="M94" s="46">
        <v>0</v>
      </c>
      <c r="N94" s="46">
        <v>0</v>
      </c>
      <c r="O94" s="46">
        <v>0</v>
      </c>
      <c r="P94" s="46">
        <v>0</v>
      </c>
      <c r="Q94" s="46">
        <v>0</v>
      </c>
      <c r="R94" s="46">
        <v>0</v>
      </c>
      <c r="S94" s="46">
        <v>0</v>
      </c>
      <c r="T94" s="46">
        <v>0</v>
      </c>
      <c r="U94" s="46">
        <v>0</v>
      </c>
      <c r="V94" s="46">
        <v>0</v>
      </c>
      <c r="W94" s="46">
        <v>0</v>
      </c>
      <c r="X94" s="46">
        <v>0</v>
      </c>
      <c r="Y94" s="46">
        <v>0</v>
      </c>
      <c r="Z94" s="46">
        <v>0</v>
      </c>
      <c r="AA94" s="46">
        <v>0</v>
      </c>
      <c r="AC94" s="15" t="str">
        <f t="shared" si="64"/>
        <v>Вірно</v>
      </c>
      <c r="AD94" s="15" t="str">
        <f t="shared" si="65"/>
        <v>Вірно</v>
      </c>
      <c r="AE94" s="15" t="str">
        <f t="shared" si="66"/>
        <v>Вірно</v>
      </c>
      <c r="AF94" s="15" t="str">
        <f t="shared" si="67"/>
        <v>Вірно</v>
      </c>
      <c r="AG94" s="15" t="str">
        <f t="shared" si="68"/>
        <v>Вірно</v>
      </c>
      <c r="AH94" s="15" t="str">
        <f t="shared" si="69"/>
        <v>Вірно</v>
      </c>
      <c r="AI94" s="15" t="str">
        <f t="shared" si="70"/>
        <v>Вірно</v>
      </c>
      <c r="AJ94" s="15" t="str">
        <f t="shared" si="71"/>
        <v>Вірно</v>
      </c>
      <c r="AK94" s="15" t="str">
        <f t="shared" si="72"/>
        <v>Вірно</v>
      </c>
      <c r="AL94" s="15" t="str">
        <f t="shared" si="73"/>
        <v>Вірно</v>
      </c>
      <c r="AM94" s="15" t="str">
        <f t="shared" si="74"/>
        <v>Вірно</v>
      </c>
      <c r="AN94" s="15" t="str">
        <f t="shared" si="75"/>
        <v>Вірно</v>
      </c>
      <c r="AO94" s="15" t="str">
        <f t="shared" si="76"/>
        <v>Вірно</v>
      </c>
      <c r="AP94" s="15" t="str">
        <f t="shared" si="77"/>
        <v>Вірно</v>
      </c>
      <c r="AQ94" s="15" t="str">
        <f t="shared" si="78"/>
        <v>Вірно</v>
      </c>
      <c r="AR94" s="15" t="str">
        <f t="shared" si="79"/>
        <v>Вірно</v>
      </c>
    </row>
    <row r="95" spans="1:44" s="87" customFormat="1" ht="15" customHeight="1" x14ac:dyDescent="0.25">
      <c r="A95" s="9" t="s">
        <v>696</v>
      </c>
      <c r="B95" s="72" t="s">
        <v>214</v>
      </c>
      <c r="C95" s="89" t="s">
        <v>391</v>
      </c>
      <c r="D95" s="45" t="s">
        <v>93</v>
      </c>
      <c r="E95" s="46">
        <v>0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  <c r="L95" s="46">
        <v>0</v>
      </c>
      <c r="M95" s="46">
        <v>0</v>
      </c>
      <c r="N95" s="46">
        <v>0</v>
      </c>
      <c r="O95" s="46">
        <v>0</v>
      </c>
      <c r="P95" s="46">
        <v>0</v>
      </c>
      <c r="Q95" s="46">
        <v>0</v>
      </c>
      <c r="R95" s="46">
        <v>0</v>
      </c>
      <c r="S95" s="46">
        <v>0</v>
      </c>
      <c r="T95" s="46">
        <v>0</v>
      </c>
      <c r="U95" s="46">
        <v>0</v>
      </c>
      <c r="V95" s="46">
        <v>0</v>
      </c>
      <c r="W95" s="46">
        <v>0</v>
      </c>
      <c r="X95" s="46">
        <v>0</v>
      </c>
      <c r="Y95" s="46">
        <v>0</v>
      </c>
      <c r="Z95" s="46">
        <v>0</v>
      </c>
      <c r="AA95" s="46">
        <v>0</v>
      </c>
      <c r="AC95" s="15" t="str">
        <f t="shared" si="64"/>
        <v>Вірно</v>
      </c>
      <c r="AD95" s="15" t="str">
        <f t="shared" si="65"/>
        <v>Вірно</v>
      </c>
      <c r="AE95" s="15" t="str">
        <f t="shared" si="66"/>
        <v>Вірно</v>
      </c>
      <c r="AF95" s="15" t="str">
        <f t="shared" si="67"/>
        <v>Вірно</v>
      </c>
      <c r="AG95" s="15" t="str">
        <f t="shared" si="68"/>
        <v>Вірно</v>
      </c>
      <c r="AH95" s="15" t="str">
        <f t="shared" si="69"/>
        <v>Вірно</v>
      </c>
      <c r="AI95" s="15" t="str">
        <f t="shared" si="70"/>
        <v>Вірно</v>
      </c>
      <c r="AJ95" s="15" t="str">
        <f t="shared" si="71"/>
        <v>Вірно</v>
      </c>
      <c r="AK95" s="15" t="str">
        <f t="shared" si="72"/>
        <v>Вірно</v>
      </c>
      <c r="AL95" s="15" t="str">
        <f t="shared" si="73"/>
        <v>Вірно</v>
      </c>
      <c r="AM95" s="15" t="str">
        <f t="shared" si="74"/>
        <v>Вірно</v>
      </c>
      <c r="AN95" s="15" t="str">
        <f t="shared" si="75"/>
        <v>Вірно</v>
      </c>
      <c r="AO95" s="15" t="str">
        <f t="shared" si="76"/>
        <v>Вірно</v>
      </c>
      <c r="AP95" s="15" t="str">
        <f t="shared" si="77"/>
        <v>Вірно</v>
      </c>
      <c r="AQ95" s="15" t="str">
        <f t="shared" si="78"/>
        <v>Вірно</v>
      </c>
      <c r="AR95" s="15" t="str">
        <f t="shared" si="79"/>
        <v>Вірно</v>
      </c>
    </row>
    <row r="96" spans="1:44" s="87" customFormat="1" ht="15" customHeight="1" x14ac:dyDescent="0.25">
      <c r="A96" s="9" t="s">
        <v>697</v>
      </c>
      <c r="B96" s="72" t="s">
        <v>215</v>
      </c>
      <c r="C96" s="89" t="s">
        <v>392</v>
      </c>
      <c r="D96" s="45" t="s">
        <v>93</v>
      </c>
      <c r="E96" s="46">
        <v>0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  <c r="L96" s="46">
        <v>0</v>
      </c>
      <c r="M96" s="46">
        <v>0</v>
      </c>
      <c r="N96" s="46">
        <v>0</v>
      </c>
      <c r="O96" s="46">
        <v>0</v>
      </c>
      <c r="P96" s="46">
        <v>0</v>
      </c>
      <c r="Q96" s="46">
        <v>0</v>
      </c>
      <c r="R96" s="46">
        <v>0</v>
      </c>
      <c r="S96" s="46">
        <v>0</v>
      </c>
      <c r="T96" s="46">
        <v>0</v>
      </c>
      <c r="U96" s="46">
        <v>0</v>
      </c>
      <c r="V96" s="46">
        <v>0</v>
      </c>
      <c r="W96" s="46">
        <v>0</v>
      </c>
      <c r="X96" s="46">
        <v>0</v>
      </c>
      <c r="Y96" s="46">
        <v>0</v>
      </c>
      <c r="Z96" s="46">
        <v>0</v>
      </c>
      <c r="AA96" s="46">
        <v>0</v>
      </c>
      <c r="AC96" s="15" t="str">
        <f t="shared" si="64"/>
        <v>Вірно</v>
      </c>
      <c r="AD96" s="15" t="str">
        <f t="shared" si="65"/>
        <v>Вірно</v>
      </c>
      <c r="AE96" s="15" t="str">
        <f t="shared" si="66"/>
        <v>Вірно</v>
      </c>
      <c r="AF96" s="15" t="str">
        <f t="shared" si="67"/>
        <v>Вірно</v>
      </c>
      <c r="AG96" s="15" t="str">
        <f t="shared" si="68"/>
        <v>Вірно</v>
      </c>
      <c r="AH96" s="15" t="str">
        <f t="shared" si="69"/>
        <v>Вірно</v>
      </c>
      <c r="AI96" s="15" t="str">
        <f t="shared" si="70"/>
        <v>Вірно</v>
      </c>
      <c r="AJ96" s="15" t="str">
        <f t="shared" si="71"/>
        <v>Вірно</v>
      </c>
      <c r="AK96" s="15" t="str">
        <f t="shared" si="72"/>
        <v>Вірно</v>
      </c>
      <c r="AL96" s="15" t="str">
        <f t="shared" si="73"/>
        <v>Вірно</v>
      </c>
      <c r="AM96" s="15" t="str">
        <f t="shared" si="74"/>
        <v>Вірно</v>
      </c>
      <c r="AN96" s="15" t="str">
        <f t="shared" si="75"/>
        <v>Вірно</v>
      </c>
      <c r="AO96" s="15" t="str">
        <f t="shared" si="76"/>
        <v>Вірно</v>
      </c>
      <c r="AP96" s="15" t="str">
        <f t="shared" si="77"/>
        <v>Вірно</v>
      </c>
      <c r="AQ96" s="15" t="str">
        <f t="shared" si="78"/>
        <v>Вірно</v>
      </c>
      <c r="AR96" s="15" t="str">
        <f t="shared" si="79"/>
        <v>Вірно</v>
      </c>
    </row>
    <row r="97" spans="1:44" s="87" customFormat="1" ht="15" customHeight="1" x14ac:dyDescent="0.25">
      <c r="A97" s="9" t="s">
        <v>698</v>
      </c>
      <c r="B97" s="72" t="s">
        <v>216</v>
      </c>
      <c r="C97" s="89" t="s">
        <v>393</v>
      </c>
      <c r="D97" s="45" t="s">
        <v>93</v>
      </c>
      <c r="E97" s="46">
        <v>0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46">
        <v>0</v>
      </c>
      <c r="U97" s="46">
        <v>0</v>
      </c>
      <c r="V97" s="46">
        <v>0</v>
      </c>
      <c r="W97" s="46">
        <v>0</v>
      </c>
      <c r="X97" s="46">
        <v>0</v>
      </c>
      <c r="Y97" s="46">
        <v>0</v>
      </c>
      <c r="Z97" s="46">
        <v>0</v>
      </c>
      <c r="AA97" s="46">
        <v>0</v>
      </c>
      <c r="AC97" s="15" t="str">
        <f t="shared" si="64"/>
        <v>Вірно</v>
      </c>
      <c r="AD97" s="15" t="str">
        <f t="shared" si="65"/>
        <v>Вірно</v>
      </c>
      <c r="AE97" s="15" t="str">
        <f t="shared" si="66"/>
        <v>Вірно</v>
      </c>
      <c r="AF97" s="15" t="str">
        <f t="shared" si="67"/>
        <v>Вірно</v>
      </c>
      <c r="AG97" s="15" t="str">
        <f t="shared" si="68"/>
        <v>Вірно</v>
      </c>
      <c r="AH97" s="15" t="str">
        <f t="shared" si="69"/>
        <v>Вірно</v>
      </c>
      <c r="AI97" s="15" t="str">
        <f t="shared" si="70"/>
        <v>Вірно</v>
      </c>
      <c r="AJ97" s="15" t="str">
        <f t="shared" si="71"/>
        <v>Вірно</v>
      </c>
      <c r="AK97" s="15" t="str">
        <f t="shared" si="72"/>
        <v>Вірно</v>
      </c>
      <c r="AL97" s="15" t="str">
        <f t="shared" si="73"/>
        <v>Вірно</v>
      </c>
      <c r="AM97" s="15" t="str">
        <f t="shared" si="74"/>
        <v>Вірно</v>
      </c>
      <c r="AN97" s="15" t="str">
        <f t="shared" si="75"/>
        <v>Вірно</v>
      </c>
      <c r="AO97" s="15" t="str">
        <f t="shared" si="76"/>
        <v>Вірно</v>
      </c>
      <c r="AP97" s="15" t="str">
        <f t="shared" si="77"/>
        <v>Вірно</v>
      </c>
      <c r="AQ97" s="15" t="str">
        <f t="shared" si="78"/>
        <v>Вірно</v>
      </c>
      <c r="AR97" s="15" t="str">
        <f t="shared" si="79"/>
        <v>Вірно</v>
      </c>
    </row>
    <row r="98" spans="1:44" s="87" customFormat="1" ht="15" customHeight="1" x14ac:dyDescent="0.25">
      <c r="A98" s="9" t="s">
        <v>699</v>
      </c>
      <c r="B98" s="72" t="s">
        <v>217</v>
      </c>
      <c r="C98" s="89" t="s">
        <v>394</v>
      </c>
      <c r="D98" s="45" t="s">
        <v>93</v>
      </c>
      <c r="E98" s="46">
        <v>0</v>
      </c>
      <c r="F98" s="46">
        <v>0</v>
      </c>
      <c r="G98" s="46">
        <v>0</v>
      </c>
      <c r="H98" s="46">
        <v>0</v>
      </c>
      <c r="I98" s="46">
        <v>0</v>
      </c>
      <c r="J98" s="46">
        <v>0</v>
      </c>
      <c r="K98" s="46">
        <v>0</v>
      </c>
      <c r="L98" s="46">
        <v>0</v>
      </c>
      <c r="M98" s="46">
        <v>0</v>
      </c>
      <c r="N98" s="46">
        <v>0</v>
      </c>
      <c r="O98" s="46">
        <v>0</v>
      </c>
      <c r="P98" s="46">
        <v>0</v>
      </c>
      <c r="Q98" s="46">
        <v>0</v>
      </c>
      <c r="R98" s="46">
        <v>0</v>
      </c>
      <c r="S98" s="46">
        <v>0</v>
      </c>
      <c r="T98" s="46">
        <v>0</v>
      </c>
      <c r="U98" s="46">
        <v>0</v>
      </c>
      <c r="V98" s="46">
        <v>0</v>
      </c>
      <c r="W98" s="46">
        <v>0</v>
      </c>
      <c r="X98" s="46">
        <v>0</v>
      </c>
      <c r="Y98" s="46">
        <v>0</v>
      </c>
      <c r="Z98" s="46">
        <v>0</v>
      </c>
      <c r="AA98" s="46">
        <v>0</v>
      </c>
      <c r="AC98" s="15" t="str">
        <f t="shared" si="64"/>
        <v>Вірно</v>
      </c>
      <c r="AD98" s="15" t="str">
        <f t="shared" si="65"/>
        <v>Вірно</v>
      </c>
      <c r="AE98" s="15" t="str">
        <f t="shared" si="66"/>
        <v>Вірно</v>
      </c>
      <c r="AF98" s="15" t="str">
        <f t="shared" si="67"/>
        <v>Вірно</v>
      </c>
      <c r="AG98" s="15" t="str">
        <f t="shared" si="68"/>
        <v>Вірно</v>
      </c>
      <c r="AH98" s="15" t="str">
        <f t="shared" si="69"/>
        <v>Вірно</v>
      </c>
      <c r="AI98" s="15" t="str">
        <f t="shared" si="70"/>
        <v>Вірно</v>
      </c>
      <c r="AJ98" s="15" t="str">
        <f t="shared" si="71"/>
        <v>Вірно</v>
      </c>
      <c r="AK98" s="15" t="str">
        <f t="shared" si="72"/>
        <v>Вірно</v>
      </c>
      <c r="AL98" s="15" t="str">
        <f t="shared" si="73"/>
        <v>Вірно</v>
      </c>
      <c r="AM98" s="15" t="str">
        <f t="shared" si="74"/>
        <v>Вірно</v>
      </c>
      <c r="AN98" s="15" t="str">
        <f t="shared" si="75"/>
        <v>Вірно</v>
      </c>
      <c r="AO98" s="15" t="str">
        <f t="shared" si="76"/>
        <v>Вірно</v>
      </c>
      <c r="AP98" s="15" t="str">
        <f t="shared" si="77"/>
        <v>Вірно</v>
      </c>
      <c r="AQ98" s="15" t="str">
        <f t="shared" si="78"/>
        <v>Вірно</v>
      </c>
      <c r="AR98" s="15" t="str">
        <f t="shared" si="79"/>
        <v>Вірно</v>
      </c>
    </row>
    <row r="99" spans="1:44" s="87" customFormat="1" ht="15" customHeight="1" x14ac:dyDescent="0.25">
      <c r="A99" s="9" t="s">
        <v>700</v>
      </c>
      <c r="B99" s="72" t="s">
        <v>218</v>
      </c>
      <c r="C99" s="89" t="s">
        <v>395</v>
      </c>
      <c r="D99" s="45" t="s">
        <v>93</v>
      </c>
      <c r="E99" s="46">
        <v>0</v>
      </c>
      <c r="F99" s="46">
        <v>0</v>
      </c>
      <c r="G99" s="46">
        <v>0</v>
      </c>
      <c r="H99" s="46">
        <v>0</v>
      </c>
      <c r="I99" s="46">
        <v>0</v>
      </c>
      <c r="J99" s="46">
        <v>0</v>
      </c>
      <c r="K99" s="46">
        <v>0</v>
      </c>
      <c r="L99" s="46">
        <v>0</v>
      </c>
      <c r="M99" s="46">
        <v>0</v>
      </c>
      <c r="N99" s="46">
        <v>0</v>
      </c>
      <c r="O99" s="46">
        <v>0</v>
      </c>
      <c r="P99" s="46">
        <v>0</v>
      </c>
      <c r="Q99" s="46">
        <v>0</v>
      </c>
      <c r="R99" s="46">
        <v>0</v>
      </c>
      <c r="S99" s="46">
        <v>0</v>
      </c>
      <c r="T99" s="46">
        <v>0</v>
      </c>
      <c r="U99" s="46">
        <v>0</v>
      </c>
      <c r="V99" s="46">
        <v>0</v>
      </c>
      <c r="W99" s="46">
        <v>0</v>
      </c>
      <c r="X99" s="46">
        <v>0</v>
      </c>
      <c r="Y99" s="46">
        <v>0</v>
      </c>
      <c r="Z99" s="46">
        <v>0</v>
      </c>
      <c r="AA99" s="46">
        <v>0</v>
      </c>
      <c r="AC99" s="15" t="str">
        <f t="shared" si="64"/>
        <v>Вірно</v>
      </c>
      <c r="AD99" s="15" t="str">
        <f t="shared" si="65"/>
        <v>Вірно</v>
      </c>
      <c r="AE99" s="15" t="str">
        <f t="shared" si="66"/>
        <v>Вірно</v>
      </c>
      <c r="AF99" s="15" t="str">
        <f t="shared" si="67"/>
        <v>Вірно</v>
      </c>
      <c r="AG99" s="15" t="str">
        <f t="shared" si="68"/>
        <v>Вірно</v>
      </c>
      <c r="AH99" s="15" t="str">
        <f t="shared" si="69"/>
        <v>Вірно</v>
      </c>
      <c r="AI99" s="15" t="str">
        <f t="shared" si="70"/>
        <v>Вірно</v>
      </c>
      <c r="AJ99" s="15" t="str">
        <f t="shared" si="71"/>
        <v>Вірно</v>
      </c>
      <c r="AK99" s="15" t="str">
        <f t="shared" si="72"/>
        <v>Вірно</v>
      </c>
      <c r="AL99" s="15" t="str">
        <f t="shared" si="73"/>
        <v>Вірно</v>
      </c>
      <c r="AM99" s="15" t="str">
        <f t="shared" si="74"/>
        <v>Вірно</v>
      </c>
      <c r="AN99" s="15" t="str">
        <f t="shared" si="75"/>
        <v>Вірно</v>
      </c>
      <c r="AO99" s="15" t="str">
        <f t="shared" si="76"/>
        <v>Вірно</v>
      </c>
      <c r="AP99" s="15" t="str">
        <f t="shared" si="77"/>
        <v>Вірно</v>
      </c>
      <c r="AQ99" s="15" t="str">
        <f t="shared" si="78"/>
        <v>Вірно</v>
      </c>
      <c r="AR99" s="15" t="str">
        <f t="shared" si="79"/>
        <v>Вірно</v>
      </c>
    </row>
    <row r="100" spans="1:44" s="87" customFormat="1" ht="15" customHeight="1" x14ac:dyDescent="0.25">
      <c r="A100" s="9" t="s">
        <v>790</v>
      </c>
      <c r="B100" s="72" t="s">
        <v>219</v>
      </c>
      <c r="C100" s="89" t="s">
        <v>396</v>
      </c>
      <c r="D100" s="45" t="s">
        <v>93</v>
      </c>
      <c r="E100" s="46">
        <v>0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  <c r="L100" s="46">
        <v>0</v>
      </c>
      <c r="M100" s="46">
        <v>0</v>
      </c>
      <c r="N100" s="46">
        <v>0</v>
      </c>
      <c r="O100" s="46">
        <v>0</v>
      </c>
      <c r="P100" s="46">
        <v>0</v>
      </c>
      <c r="Q100" s="46">
        <v>0</v>
      </c>
      <c r="R100" s="46">
        <v>0</v>
      </c>
      <c r="S100" s="46">
        <v>0</v>
      </c>
      <c r="T100" s="46">
        <v>0</v>
      </c>
      <c r="U100" s="46">
        <v>0</v>
      </c>
      <c r="V100" s="46">
        <v>0</v>
      </c>
      <c r="W100" s="46">
        <v>0</v>
      </c>
      <c r="X100" s="46">
        <v>0</v>
      </c>
      <c r="Y100" s="46">
        <v>0</v>
      </c>
      <c r="Z100" s="46">
        <v>0</v>
      </c>
      <c r="AA100" s="46">
        <v>0</v>
      </c>
      <c r="AC100" s="15" t="str">
        <f t="shared" si="64"/>
        <v>Вірно</v>
      </c>
      <c r="AD100" s="15" t="str">
        <f t="shared" si="65"/>
        <v>Вірно</v>
      </c>
      <c r="AE100" s="15" t="str">
        <f t="shared" si="66"/>
        <v>Вірно</v>
      </c>
      <c r="AF100" s="15" t="str">
        <f t="shared" si="67"/>
        <v>Вірно</v>
      </c>
      <c r="AG100" s="15" t="str">
        <f t="shared" si="68"/>
        <v>Вірно</v>
      </c>
      <c r="AH100" s="15" t="str">
        <f t="shared" si="69"/>
        <v>Вірно</v>
      </c>
      <c r="AI100" s="15" t="str">
        <f t="shared" si="70"/>
        <v>Вірно</v>
      </c>
      <c r="AJ100" s="15" t="str">
        <f t="shared" si="71"/>
        <v>Вірно</v>
      </c>
      <c r="AK100" s="15" t="str">
        <f t="shared" si="72"/>
        <v>Вірно</v>
      </c>
      <c r="AL100" s="15" t="str">
        <f t="shared" si="73"/>
        <v>Вірно</v>
      </c>
      <c r="AM100" s="15" t="str">
        <f t="shared" si="74"/>
        <v>Вірно</v>
      </c>
      <c r="AN100" s="15" t="str">
        <f t="shared" si="75"/>
        <v>Вірно</v>
      </c>
      <c r="AO100" s="15" t="str">
        <f t="shared" si="76"/>
        <v>Вірно</v>
      </c>
      <c r="AP100" s="15" t="str">
        <f t="shared" si="77"/>
        <v>Вірно</v>
      </c>
      <c r="AQ100" s="15" t="str">
        <f t="shared" si="78"/>
        <v>Вірно</v>
      </c>
      <c r="AR100" s="15" t="str">
        <f t="shared" si="79"/>
        <v>Вірно</v>
      </c>
    </row>
    <row r="101" spans="1:44" s="87" customFormat="1" ht="15" customHeight="1" x14ac:dyDescent="0.25">
      <c r="A101" s="9" t="s">
        <v>701</v>
      </c>
      <c r="B101" s="72" t="s">
        <v>46</v>
      </c>
      <c r="C101" s="89" t="s">
        <v>493</v>
      </c>
      <c r="D101" s="45" t="s">
        <v>94</v>
      </c>
      <c r="E101" s="46">
        <v>65</v>
      </c>
      <c r="F101" s="46">
        <v>54</v>
      </c>
      <c r="G101" s="46">
        <v>12</v>
      </c>
      <c r="H101" s="46">
        <v>0</v>
      </c>
      <c r="I101" s="46">
        <v>0</v>
      </c>
      <c r="J101" s="46">
        <v>38</v>
      </c>
      <c r="K101" s="46">
        <v>0</v>
      </c>
      <c r="L101" s="46">
        <v>8</v>
      </c>
      <c r="M101" s="46">
        <v>64</v>
      </c>
      <c r="N101" s="46">
        <v>0</v>
      </c>
      <c r="O101" s="46">
        <v>0</v>
      </c>
      <c r="P101" s="46">
        <v>1143</v>
      </c>
      <c r="Q101" s="46">
        <v>0</v>
      </c>
      <c r="R101" s="46">
        <v>2</v>
      </c>
      <c r="S101" s="46">
        <v>2</v>
      </c>
      <c r="T101" s="46">
        <v>0</v>
      </c>
      <c r="U101" s="46">
        <v>0</v>
      </c>
      <c r="V101" s="46">
        <v>0</v>
      </c>
      <c r="W101" s="46">
        <v>2</v>
      </c>
      <c r="X101" s="46">
        <v>0</v>
      </c>
      <c r="Y101" s="46">
        <v>2</v>
      </c>
      <c r="Z101" s="46">
        <v>730</v>
      </c>
      <c r="AA101" s="46">
        <v>0</v>
      </c>
      <c r="AC101" s="15" t="str">
        <f t="shared" si="64"/>
        <v>Вірно</v>
      </c>
      <c r="AD101" s="15" t="str">
        <f t="shared" si="65"/>
        <v>Вірно</v>
      </c>
      <c r="AE101" s="15" t="str">
        <f t="shared" si="66"/>
        <v>Вірно</v>
      </c>
      <c r="AF101" s="15" t="str">
        <f t="shared" si="67"/>
        <v>Вірно</v>
      </c>
      <c r="AG101" s="15" t="str">
        <f t="shared" si="68"/>
        <v>Вірно</v>
      </c>
      <c r="AH101" s="15" t="str">
        <f t="shared" si="69"/>
        <v>Вірно</v>
      </c>
      <c r="AI101" s="15" t="str">
        <f t="shared" si="70"/>
        <v>Вірно</v>
      </c>
      <c r="AJ101" s="15" t="str">
        <f t="shared" si="71"/>
        <v>Вірно</v>
      </c>
      <c r="AK101" s="15" t="str">
        <f t="shared" si="72"/>
        <v>Вірно</v>
      </c>
      <c r="AL101" s="15" t="str">
        <f t="shared" si="73"/>
        <v>Вірно</v>
      </c>
      <c r="AM101" s="15" t="str">
        <f t="shared" si="74"/>
        <v>Вірно</v>
      </c>
      <c r="AN101" s="15" t="str">
        <f t="shared" si="75"/>
        <v>Вірно</v>
      </c>
      <c r="AO101" s="15" t="str">
        <f t="shared" si="76"/>
        <v>Вірно</v>
      </c>
      <c r="AP101" s="15" t="str">
        <f t="shared" si="77"/>
        <v>Вірно</v>
      </c>
      <c r="AQ101" s="15" t="str">
        <f t="shared" si="78"/>
        <v>Вірно</v>
      </c>
      <c r="AR101" s="15" t="str">
        <f t="shared" si="79"/>
        <v>Вірно</v>
      </c>
    </row>
    <row r="102" spans="1:44" s="87" customFormat="1" ht="15" customHeight="1" x14ac:dyDescent="0.25">
      <c r="A102" s="9" t="s">
        <v>702</v>
      </c>
      <c r="B102" s="72" t="s">
        <v>48</v>
      </c>
      <c r="C102" s="89" t="s">
        <v>397</v>
      </c>
      <c r="D102" s="45" t="s">
        <v>95</v>
      </c>
      <c r="E102" s="46">
        <v>0</v>
      </c>
      <c r="F102" s="46">
        <v>0</v>
      </c>
      <c r="G102" s="46">
        <v>0</v>
      </c>
      <c r="H102" s="46">
        <v>0</v>
      </c>
      <c r="I102" s="46">
        <v>0</v>
      </c>
      <c r="J102" s="46">
        <v>0</v>
      </c>
      <c r="K102" s="46">
        <v>0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6">
        <v>0</v>
      </c>
      <c r="R102" s="46">
        <v>0</v>
      </c>
      <c r="S102" s="46">
        <v>0</v>
      </c>
      <c r="T102" s="46">
        <v>0</v>
      </c>
      <c r="U102" s="46">
        <v>0</v>
      </c>
      <c r="V102" s="46">
        <v>0</v>
      </c>
      <c r="W102" s="46">
        <v>0</v>
      </c>
      <c r="X102" s="46">
        <v>0</v>
      </c>
      <c r="Y102" s="46">
        <v>0</v>
      </c>
      <c r="Z102" s="46">
        <v>0</v>
      </c>
      <c r="AA102" s="46">
        <v>0</v>
      </c>
      <c r="AC102" s="15" t="str">
        <f t="shared" si="64"/>
        <v>Вірно</v>
      </c>
      <c r="AD102" s="15" t="str">
        <f t="shared" si="65"/>
        <v>Вірно</v>
      </c>
      <c r="AE102" s="15" t="str">
        <f t="shared" si="66"/>
        <v>Вірно</v>
      </c>
      <c r="AF102" s="15" t="str">
        <f t="shared" si="67"/>
        <v>Вірно</v>
      </c>
      <c r="AG102" s="15" t="str">
        <f t="shared" si="68"/>
        <v>Вірно</v>
      </c>
      <c r="AH102" s="15" t="str">
        <f t="shared" si="69"/>
        <v>Вірно</v>
      </c>
      <c r="AI102" s="15" t="str">
        <f t="shared" si="70"/>
        <v>Вірно</v>
      </c>
      <c r="AJ102" s="15" t="str">
        <f t="shared" si="71"/>
        <v>Вірно</v>
      </c>
      <c r="AK102" s="15" t="str">
        <f t="shared" si="72"/>
        <v>Вірно</v>
      </c>
      <c r="AL102" s="15" t="str">
        <f t="shared" si="73"/>
        <v>Вірно</v>
      </c>
      <c r="AM102" s="15" t="str">
        <f t="shared" si="74"/>
        <v>Вірно</v>
      </c>
      <c r="AN102" s="15" t="str">
        <f t="shared" si="75"/>
        <v>Вірно</v>
      </c>
      <c r="AO102" s="15" t="str">
        <f t="shared" si="76"/>
        <v>Вірно</v>
      </c>
      <c r="AP102" s="15" t="str">
        <f t="shared" si="77"/>
        <v>Вірно</v>
      </c>
      <c r="AQ102" s="15" t="str">
        <f t="shared" si="78"/>
        <v>Вірно</v>
      </c>
      <c r="AR102" s="15" t="str">
        <f t="shared" si="79"/>
        <v>Вірно</v>
      </c>
    </row>
    <row r="103" spans="1:44" s="87" customFormat="1" ht="15" customHeight="1" x14ac:dyDescent="0.25">
      <c r="A103" s="9" t="s">
        <v>703</v>
      </c>
      <c r="B103" s="72" t="s">
        <v>50</v>
      </c>
      <c r="C103" s="89" t="s">
        <v>494</v>
      </c>
      <c r="D103" s="45" t="s">
        <v>96</v>
      </c>
      <c r="E103" s="46">
        <v>0</v>
      </c>
      <c r="F103" s="46">
        <v>0</v>
      </c>
      <c r="G103" s="46">
        <v>0</v>
      </c>
      <c r="H103" s="46">
        <v>0</v>
      </c>
      <c r="I103" s="46">
        <v>0</v>
      </c>
      <c r="J103" s="46">
        <v>0</v>
      </c>
      <c r="K103" s="46">
        <v>0</v>
      </c>
      <c r="L103" s="46">
        <v>0</v>
      </c>
      <c r="M103" s="46">
        <v>0</v>
      </c>
      <c r="N103" s="46">
        <v>0</v>
      </c>
      <c r="O103" s="46">
        <v>0</v>
      </c>
      <c r="P103" s="46">
        <v>0</v>
      </c>
      <c r="Q103" s="46">
        <v>0</v>
      </c>
      <c r="R103" s="46">
        <v>0</v>
      </c>
      <c r="S103" s="46">
        <v>0</v>
      </c>
      <c r="T103" s="46">
        <v>0</v>
      </c>
      <c r="U103" s="46">
        <v>0</v>
      </c>
      <c r="V103" s="46">
        <v>0</v>
      </c>
      <c r="W103" s="46">
        <v>0</v>
      </c>
      <c r="X103" s="46">
        <v>0</v>
      </c>
      <c r="Y103" s="46">
        <v>0</v>
      </c>
      <c r="Z103" s="46">
        <v>0</v>
      </c>
      <c r="AA103" s="46">
        <v>0</v>
      </c>
      <c r="AC103" s="15" t="str">
        <f t="shared" si="64"/>
        <v>Вірно</v>
      </c>
      <c r="AD103" s="15" t="str">
        <f t="shared" si="65"/>
        <v>Вірно</v>
      </c>
      <c r="AE103" s="15" t="str">
        <f t="shared" si="66"/>
        <v>Вірно</v>
      </c>
      <c r="AF103" s="15" t="str">
        <f t="shared" si="67"/>
        <v>Вірно</v>
      </c>
      <c r="AG103" s="15" t="str">
        <f t="shared" si="68"/>
        <v>Вірно</v>
      </c>
      <c r="AH103" s="15" t="str">
        <f t="shared" si="69"/>
        <v>Вірно</v>
      </c>
      <c r="AI103" s="15" t="str">
        <f t="shared" si="70"/>
        <v>Вірно</v>
      </c>
      <c r="AJ103" s="15" t="str">
        <f t="shared" si="71"/>
        <v>Вірно</v>
      </c>
      <c r="AK103" s="15" t="str">
        <f t="shared" si="72"/>
        <v>Вірно</v>
      </c>
      <c r="AL103" s="15" t="str">
        <f t="shared" si="73"/>
        <v>Вірно</v>
      </c>
      <c r="AM103" s="15" t="str">
        <f t="shared" si="74"/>
        <v>Вірно</v>
      </c>
      <c r="AN103" s="15" t="str">
        <f t="shared" si="75"/>
        <v>Вірно</v>
      </c>
      <c r="AO103" s="15" t="str">
        <f t="shared" si="76"/>
        <v>Вірно</v>
      </c>
      <c r="AP103" s="15" t="str">
        <f t="shared" si="77"/>
        <v>Вірно</v>
      </c>
      <c r="AQ103" s="15" t="str">
        <f t="shared" si="78"/>
        <v>Вірно</v>
      </c>
      <c r="AR103" s="15" t="str">
        <f t="shared" si="79"/>
        <v>Вірно</v>
      </c>
    </row>
    <row r="104" spans="1:44" s="87" customFormat="1" ht="15" customHeight="1" x14ac:dyDescent="0.25">
      <c r="A104" s="9" t="s">
        <v>704</v>
      </c>
      <c r="B104" s="72" t="s">
        <v>52</v>
      </c>
      <c r="C104" s="89" t="s">
        <v>398</v>
      </c>
      <c r="D104" s="45" t="s">
        <v>97</v>
      </c>
      <c r="E104" s="46">
        <v>0</v>
      </c>
      <c r="F104" s="46">
        <v>0</v>
      </c>
      <c r="G104" s="46">
        <v>0</v>
      </c>
      <c r="H104" s="46">
        <v>0</v>
      </c>
      <c r="I104" s="46">
        <v>0</v>
      </c>
      <c r="J104" s="46">
        <v>0</v>
      </c>
      <c r="K104" s="46">
        <v>0</v>
      </c>
      <c r="L104" s="46">
        <v>0</v>
      </c>
      <c r="M104" s="46">
        <v>0</v>
      </c>
      <c r="N104" s="46">
        <v>0</v>
      </c>
      <c r="O104" s="46">
        <v>0</v>
      </c>
      <c r="P104" s="46">
        <v>0</v>
      </c>
      <c r="Q104" s="46">
        <v>0</v>
      </c>
      <c r="R104" s="46">
        <v>0</v>
      </c>
      <c r="S104" s="46">
        <v>0</v>
      </c>
      <c r="T104" s="46">
        <v>0</v>
      </c>
      <c r="U104" s="46">
        <v>0</v>
      </c>
      <c r="V104" s="46">
        <v>0</v>
      </c>
      <c r="W104" s="46">
        <v>0</v>
      </c>
      <c r="X104" s="46">
        <v>0</v>
      </c>
      <c r="Y104" s="46">
        <v>0</v>
      </c>
      <c r="Z104" s="46">
        <v>0</v>
      </c>
      <c r="AA104" s="46">
        <v>0</v>
      </c>
      <c r="AC104" s="15" t="str">
        <f t="shared" si="64"/>
        <v>Вірно</v>
      </c>
      <c r="AD104" s="15" t="str">
        <f t="shared" si="65"/>
        <v>Вірно</v>
      </c>
      <c r="AE104" s="15" t="str">
        <f t="shared" si="66"/>
        <v>Вірно</v>
      </c>
      <c r="AF104" s="15" t="str">
        <f t="shared" si="67"/>
        <v>Вірно</v>
      </c>
      <c r="AG104" s="15" t="str">
        <f t="shared" si="68"/>
        <v>Вірно</v>
      </c>
      <c r="AH104" s="15" t="str">
        <f t="shared" si="69"/>
        <v>Вірно</v>
      </c>
      <c r="AI104" s="15" t="str">
        <f t="shared" si="70"/>
        <v>Вірно</v>
      </c>
      <c r="AJ104" s="15" t="str">
        <f t="shared" si="71"/>
        <v>Вірно</v>
      </c>
      <c r="AK104" s="15" t="str">
        <f t="shared" si="72"/>
        <v>Вірно</v>
      </c>
      <c r="AL104" s="15" t="str">
        <f t="shared" si="73"/>
        <v>Вірно</v>
      </c>
      <c r="AM104" s="15" t="str">
        <f t="shared" si="74"/>
        <v>Вірно</v>
      </c>
      <c r="AN104" s="15" t="str">
        <f t="shared" si="75"/>
        <v>Вірно</v>
      </c>
      <c r="AO104" s="15" t="str">
        <f t="shared" si="76"/>
        <v>Вірно</v>
      </c>
      <c r="AP104" s="15" t="str">
        <f t="shared" si="77"/>
        <v>Вірно</v>
      </c>
      <c r="AQ104" s="15" t="str">
        <f t="shared" si="78"/>
        <v>Вірно</v>
      </c>
      <c r="AR104" s="15" t="str">
        <f t="shared" si="79"/>
        <v>Вірно</v>
      </c>
    </row>
    <row r="105" spans="1:44" s="87" customFormat="1" ht="15" customHeight="1" x14ac:dyDescent="0.25">
      <c r="A105" s="9" t="s">
        <v>705</v>
      </c>
      <c r="B105" s="72" t="s">
        <v>204</v>
      </c>
      <c r="C105" s="89" t="s">
        <v>399</v>
      </c>
      <c r="D105" s="45" t="s">
        <v>97</v>
      </c>
      <c r="E105" s="46">
        <v>0</v>
      </c>
      <c r="F105" s="46">
        <v>0</v>
      </c>
      <c r="G105" s="46">
        <v>0</v>
      </c>
      <c r="H105" s="46">
        <v>0</v>
      </c>
      <c r="I105" s="46">
        <v>0</v>
      </c>
      <c r="J105" s="46">
        <v>0</v>
      </c>
      <c r="K105" s="46">
        <v>0</v>
      </c>
      <c r="L105" s="46">
        <v>0</v>
      </c>
      <c r="M105" s="46">
        <v>0</v>
      </c>
      <c r="N105" s="46">
        <v>0</v>
      </c>
      <c r="O105" s="46">
        <v>0</v>
      </c>
      <c r="P105" s="46">
        <v>0</v>
      </c>
      <c r="Q105" s="46">
        <v>0</v>
      </c>
      <c r="R105" s="46">
        <v>0</v>
      </c>
      <c r="S105" s="46">
        <v>0</v>
      </c>
      <c r="T105" s="46">
        <v>0</v>
      </c>
      <c r="U105" s="46">
        <v>0</v>
      </c>
      <c r="V105" s="46">
        <v>0</v>
      </c>
      <c r="W105" s="46">
        <v>0</v>
      </c>
      <c r="X105" s="46">
        <v>0</v>
      </c>
      <c r="Y105" s="46">
        <v>0</v>
      </c>
      <c r="Z105" s="46">
        <v>0</v>
      </c>
      <c r="AA105" s="46">
        <v>0</v>
      </c>
      <c r="AC105" s="15" t="str">
        <f t="shared" si="64"/>
        <v>Вірно</v>
      </c>
      <c r="AD105" s="15" t="str">
        <f t="shared" si="65"/>
        <v>Вірно</v>
      </c>
      <c r="AE105" s="15" t="str">
        <f t="shared" si="66"/>
        <v>Вірно</v>
      </c>
      <c r="AF105" s="15" t="str">
        <f t="shared" si="67"/>
        <v>Вірно</v>
      </c>
      <c r="AG105" s="15" t="str">
        <f t="shared" si="68"/>
        <v>Вірно</v>
      </c>
      <c r="AH105" s="15" t="str">
        <f t="shared" si="69"/>
        <v>Вірно</v>
      </c>
      <c r="AI105" s="15" t="str">
        <f t="shared" si="70"/>
        <v>Вірно</v>
      </c>
      <c r="AJ105" s="15" t="str">
        <f t="shared" si="71"/>
        <v>Вірно</v>
      </c>
      <c r="AK105" s="15" t="str">
        <f t="shared" si="72"/>
        <v>Вірно</v>
      </c>
      <c r="AL105" s="15" t="str">
        <f t="shared" si="73"/>
        <v>Вірно</v>
      </c>
      <c r="AM105" s="15" t="str">
        <f t="shared" si="74"/>
        <v>Вірно</v>
      </c>
      <c r="AN105" s="15" t="str">
        <f t="shared" si="75"/>
        <v>Вірно</v>
      </c>
      <c r="AO105" s="15" t="str">
        <f t="shared" si="76"/>
        <v>Вірно</v>
      </c>
      <c r="AP105" s="15" t="str">
        <f t="shared" si="77"/>
        <v>Вірно</v>
      </c>
      <c r="AQ105" s="15" t="str">
        <f t="shared" si="78"/>
        <v>Вірно</v>
      </c>
      <c r="AR105" s="15" t="str">
        <f t="shared" si="79"/>
        <v>Вірно</v>
      </c>
    </row>
    <row r="106" spans="1:44" s="87" customFormat="1" ht="15" customHeight="1" x14ac:dyDescent="0.25">
      <c r="A106" s="9" t="s">
        <v>706</v>
      </c>
      <c r="B106" s="72" t="s">
        <v>54</v>
      </c>
      <c r="C106" s="89" t="s">
        <v>495</v>
      </c>
      <c r="D106" s="45" t="s">
        <v>98</v>
      </c>
      <c r="E106" s="46">
        <v>1</v>
      </c>
      <c r="F106" s="46">
        <v>1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  <c r="L106" s="46">
        <v>0</v>
      </c>
      <c r="M106" s="46">
        <v>1</v>
      </c>
      <c r="N106" s="46">
        <v>0</v>
      </c>
      <c r="O106" s="46">
        <v>0</v>
      </c>
      <c r="P106" s="46">
        <v>16</v>
      </c>
      <c r="Q106" s="46">
        <v>0</v>
      </c>
      <c r="R106" s="46">
        <v>0</v>
      </c>
      <c r="S106" s="46">
        <v>0</v>
      </c>
      <c r="T106" s="46">
        <v>0</v>
      </c>
      <c r="U106" s="46">
        <v>0</v>
      </c>
      <c r="V106" s="46">
        <v>0</v>
      </c>
      <c r="W106" s="46">
        <v>0</v>
      </c>
      <c r="X106" s="46">
        <v>0</v>
      </c>
      <c r="Y106" s="46">
        <v>0</v>
      </c>
      <c r="Z106" s="46">
        <v>0</v>
      </c>
      <c r="AA106" s="46">
        <v>0</v>
      </c>
      <c r="AC106" s="15" t="str">
        <f t="shared" si="64"/>
        <v>Вірно</v>
      </c>
      <c r="AD106" s="15" t="str">
        <f t="shared" si="65"/>
        <v>Вірно</v>
      </c>
      <c r="AE106" s="15" t="str">
        <f t="shared" si="66"/>
        <v>Вірно</v>
      </c>
      <c r="AF106" s="15" t="str">
        <f t="shared" si="67"/>
        <v>Вірно</v>
      </c>
      <c r="AG106" s="15" t="str">
        <f t="shared" si="68"/>
        <v>Вірно</v>
      </c>
      <c r="AH106" s="15" t="str">
        <f t="shared" si="69"/>
        <v>Вірно</v>
      </c>
      <c r="AI106" s="15" t="str">
        <f t="shared" si="70"/>
        <v>Вірно</v>
      </c>
      <c r="AJ106" s="15" t="str">
        <f t="shared" si="71"/>
        <v>Вірно</v>
      </c>
      <c r="AK106" s="15" t="str">
        <f t="shared" si="72"/>
        <v>Вірно</v>
      </c>
      <c r="AL106" s="15" t="str">
        <f t="shared" si="73"/>
        <v>Вірно</v>
      </c>
      <c r="AM106" s="15" t="str">
        <f t="shared" si="74"/>
        <v>Вірно</v>
      </c>
      <c r="AN106" s="15" t="str">
        <f t="shared" si="75"/>
        <v>Вірно</v>
      </c>
      <c r="AO106" s="15" t="str">
        <f t="shared" si="76"/>
        <v>Вірно</v>
      </c>
      <c r="AP106" s="15" t="str">
        <f t="shared" si="77"/>
        <v>Вірно</v>
      </c>
      <c r="AQ106" s="15" t="str">
        <f t="shared" si="78"/>
        <v>Вірно</v>
      </c>
      <c r="AR106" s="15" t="str">
        <f t="shared" si="79"/>
        <v>Вірно</v>
      </c>
    </row>
    <row r="107" spans="1:44" s="87" customFormat="1" ht="15" customHeight="1" x14ac:dyDescent="0.25">
      <c r="A107" s="9" t="s">
        <v>707</v>
      </c>
      <c r="B107" s="72" t="s">
        <v>56</v>
      </c>
      <c r="C107" s="89" t="s">
        <v>496</v>
      </c>
      <c r="D107" s="45" t="s">
        <v>99</v>
      </c>
      <c r="E107" s="46">
        <v>47</v>
      </c>
      <c r="F107" s="46">
        <v>42</v>
      </c>
      <c r="G107" s="46">
        <v>6</v>
      </c>
      <c r="H107" s="46">
        <v>0</v>
      </c>
      <c r="I107" s="46">
        <v>1</v>
      </c>
      <c r="J107" s="46">
        <v>31</v>
      </c>
      <c r="K107" s="46">
        <v>0</v>
      </c>
      <c r="L107" s="46">
        <v>13</v>
      </c>
      <c r="M107" s="46">
        <v>47</v>
      </c>
      <c r="N107" s="46">
        <v>0</v>
      </c>
      <c r="O107" s="46">
        <v>0</v>
      </c>
      <c r="P107" s="46">
        <v>716</v>
      </c>
      <c r="Q107" s="46">
        <v>23</v>
      </c>
      <c r="R107" s="46">
        <v>0</v>
      </c>
      <c r="S107" s="46">
        <v>0</v>
      </c>
      <c r="T107" s="46">
        <v>0</v>
      </c>
      <c r="U107" s="46">
        <v>0</v>
      </c>
      <c r="V107" s="46">
        <v>0</v>
      </c>
      <c r="W107" s="46">
        <v>0</v>
      </c>
      <c r="X107" s="46">
        <v>0</v>
      </c>
      <c r="Y107" s="46">
        <v>0</v>
      </c>
      <c r="Z107" s="46">
        <v>0</v>
      </c>
      <c r="AA107" s="46">
        <v>0</v>
      </c>
      <c r="AC107" s="15" t="str">
        <f t="shared" si="64"/>
        <v>Вірно</v>
      </c>
      <c r="AD107" s="15" t="str">
        <f t="shared" si="65"/>
        <v>Вірно</v>
      </c>
      <c r="AE107" s="15" t="str">
        <f t="shared" si="66"/>
        <v>Вірно</v>
      </c>
      <c r="AF107" s="15" t="str">
        <f t="shared" si="67"/>
        <v>Вірно</v>
      </c>
      <c r="AG107" s="15" t="str">
        <f t="shared" si="68"/>
        <v>Вірно</v>
      </c>
      <c r="AH107" s="15" t="str">
        <f t="shared" si="69"/>
        <v>Вірно</v>
      </c>
      <c r="AI107" s="15" t="str">
        <f t="shared" si="70"/>
        <v>Вірно</v>
      </c>
      <c r="AJ107" s="15" t="str">
        <f t="shared" si="71"/>
        <v>Вірно</v>
      </c>
      <c r="AK107" s="15" t="str">
        <f t="shared" si="72"/>
        <v>Вірно</v>
      </c>
      <c r="AL107" s="15" t="str">
        <f t="shared" si="73"/>
        <v>Вірно</v>
      </c>
      <c r="AM107" s="15" t="str">
        <f t="shared" si="74"/>
        <v>Вірно</v>
      </c>
      <c r="AN107" s="15" t="str">
        <f t="shared" si="75"/>
        <v>Вірно</v>
      </c>
      <c r="AO107" s="15" t="str">
        <f t="shared" si="76"/>
        <v>Вірно</v>
      </c>
      <c r="AP107" s="15" t="str">
        <f t="shared" si="77"/>
        <v>Вірно</v>
      </c>
      <c r="AQ107" s="15" t="str">
        <f t="shared" si="78"/>
        <v>Вірно</v>
      </c>
      <c r="AR107" s="15" t="str">
        <f t="shared" si="79"/>
        <v>Вірно</v>
      </c>
    </row>
    <row r="108" spans="1:44" s="87" customFormat="1" ht="15" customHeight="1" x14ac:dyDescent="0.25">
      <c r="A108" s="9" t="s">
        <v>708</v>
      </c>
      <c r="B108" s="72" t="s">
        <v>58</v>
      </c>
      <c r="C108" s="89" t="s">
        <v>400</v>
      </c>
      <c r="D108" s="45" t="s">
        <v>100</v>
      </c>
      <c r="E108" s="46">
        <v>5</v>
      </c>
      <c r="F108" s="46">
        <v>3</v>
      </c>
      <c r="G108" s="46">
        <v>2</v>
      </c>
      <c r="H108" s="46">
        <v>0</v>
      </c>
      <c r="I108" s="46">
        <v>0</v>
      </c>
      <c r="J108" s="46">
        <v>3</v>
      </c>
      <c r="K108" s="46">
        <v>0</v>
      </c>
      <c r="L108" s="46">
        <v>1</v>
      </c>
      <c r="M108" s="46">
        <v>5</v>
      </c>
      <c r="N108" s="46">
        <v>0</v>
      </c>
      <c r="O108" s="46">
        <v>0</v>
      </c>
      <c r="P108" s="46">
        <v>69</v>
      </c>
      <c r="Q108" s="46">
        <v>0</v>
      </c>
      <c r="R108" s="46">
        <v>0</v>
      </c>
      <c r="S108" s="46">
        <v>0</v>
      </c>
      <c r="T108" s="46">
        <v>0</v>
      </c>
      <c r="U108" s="46">
        <v>0</v>
      </c>
      <c r="V108" s="46">
        <v>0</v>
      </c>
      <c r="W108" s="46">
        <v>0</v>
      </c>
      <c r="X108" s="46">
        <v>0</v>
      </c>
      <c r="Y108" s="46">
        <v>0</v>
      </c>
      <c r="Z108" s="46">
        <v>0</v>
      </c>
      <c r="AA108" s="46">
        <v>0</v>
      </c>
      <c r="AC108" s="15" t="str">
        <f t="shared" si="64"/>
        <v>Вірно</v>
      </c>
      <c r="AD108" s="15" t="str">
        <f t="shared" si="65"/>
        <v>Вірно</v>
      </c>
      <c r="AE108" s="15" t="str">
        <f t="shared" si="66"/>
        <v>Вірно</v>
      </c>
      <c r="AF108" s="15" t="str">
        <f t="shared" si="67"/>
        <v>Вірно</v>
      </c>
      <c r="AG108" s="15" t="str">
        <f t="shared" si="68"/>
        <v>Вірно</v>
      </c>
      <c r="AH108" s="15" t="str">
        <f t="shared" si="69"/>
        <v>Вірно</v>
      </c>
      <c r="AI108" s="15" t="str">
        <f t="shared" si="70"/>
        <v>Вірно</v>
      </c>
      <c r="AJ108" s="15" t="str">
        <f t="shared" si="71"/>
        <v>Вірно</v>
      </c>
      <c r="AK108" s="15" t="str">
        <f t="shared" si="72"/>
        <v>Вірно</v>
      </c>
      <c r="AL108" s="15" t="str">
        <f t="shared" si="73"/>
        <v>Вірно</v>
      </c>
      <c r="AM108" s="15" t="str">
        <f t="shared" si="74"/>
        <v>Вірно</v>
      </c>
      <c r="AN108" s="15" t="str">
        <f t="shared" si="75"/>
        <v>Вірно</v>
      </c>
      <c r="AO108" s="15" t="str">
        <f t="shared" si="76"/>
        <v>Вірно</v>
      </c>
      <c r="AP108" s="15" t="str">
        <f t="shared" si="77"/>
        <v>Вірно</v>
      </c>
      <c r="AQ108" s="15" t="str">
        <f t="shared" si="78"/>
        <v>Вірно</v>
      </c>
      <c r="AR108" s="15" t="str">
        <f t="shared" si="79"/>
        <v>Вірно</v>
      </c>
    </row>
    <row r="109" spans="1:44" s="87" customFormat="1" ht="15" customHeight="1" x14ac:dyDescent="0.25">
      <c r="A109" s="9" t="s">
        <v>709</v>
      </c>
      <c r="B109" s="72" t="s">
        <v>205</v>
      </c>
      <c r="C109" s="89" t="s">
        <v>401</v>
      </c>
      <c r="D109" s="45" t="s">
        <v>100</v>
      </c>
      <c r="E109" s="46">
        <v>0</v>
      </c>
      <c r="F109" s="46">
        <v>0</v>
      </c>
      <c r="G109" s="46">
        <v>0</v>
      </c>
      <c r="H109" s="46">
        <v>0</v>
      </c>
      <c r="I109" s="46">
        <v>0</v>
      </c>
      <c r="J109" s="46">
        <v>0</v>
      </c>
      <c r="K109" s="46">
        <v>0</v>
      </c>
      <c r="L109" s="46">
        <v>0</v>
      </c>
      <c r="M109" s="46">
        <v>0</v>
      </c>
      <c r="N109" s="46">
        <v>0</v>
      </c>
      <c r="O109" s="46">
        <v>0</v>
      </c>
      <c r="P109" s="46">
        <v>0</v>
      </c>
      <c r="Q109" s="46">
        <v>0</v>
      </c>
      <c r="R109" s="46">
        <v>0</v>
      </c>
      <c r="S109" s="46">
        <v>0</v>
      </c>
      <c r="T109" s="46">
        <v>0</v>
      </c>
      <c r="U109" s="46">
        <v>0</v>
      </c>
      <c r="V109" s="46">
        <v>0</v>
      </c>
      <c r="W109" s="46">
        <v>0</v>
      </c>
      <c r="X109" s="46">
        <v>0</v>
      </c>
      <c r="Y109" s="46">
        <v>0</v>
      </c>
      <c r="Z109" s="46">
        <v>0</v>
      </c>
      <c r="AA109" s="46">
        <v>0</v>
      </c>
      <c r="AC109" s="15" t="str">
        <f t="shared" si="64"/>
        <v>Вірно</v>
      </c>
      <c r="AD109" s="15" t="str">
        <f t="shared" si="65"/>
        <v>Вірно</v>
      </c>
      <c r="AE109" s="15" t="str">
        <f t="shared" si="66"/>
        <v>Вірно</v>
      </c>
      <c r="AF109" s="15" t="str">
        <f t="shared" si="67"/>
        <v>Вірно</v>
      </c>
      <c r="AG109" s="15" t="str">
        <f t="shared" si="68"/>
        <v>Вірно</v>
      </c>
      <c r="AH109" s="15" t="str">
        <f t="shared" si="69"/>
        <v>Вірно</v>
      </c>
      <c r="AI109" s="15" t="str">
        <f t="shared" si="70"/>
        <v>Вірно</v>
      </c>
      <c r="AJ109" s="15" t="str">
        <f t="shared" si="71"/>
        <v>Вірно</v>
      </c>
      <c r="AK109" s="15" t="str">
        <f t="shared" si="72"/>
        <v>Вірно</v>
      </c>
      <c r="AL109" s="15" t="str">
        <f t="shared" si="73"/>
        <v>Вірно</v>
      </c>
      <c r="AM109" s="15" t="str">
        <f t="shared" si="74"/>
        <v>Вірно</v>
      </c>
      <c r="AN109" s="15" t="str">
        <f t="shared" si="75"/>
        <v>Вірно</v>
      </c>
      <c r="AO109" s="15" t="str">
        <f t="shared" si="76"/>
        <v>Вірно</v>
      </c>
      <c r="AP109" s="15" t="str">
        <f t="shared" si="77"/>
        <v>Вірно</v>
      </c>
      <c r="AQ109" s="15" t="str">
        <f t="shared" si="78"/>
        <v>Вірно</v>
      </c>
      <c r="AR109" s="15" t="str">
        <f t="shared" si="79"/>
        <v>Вірно</v>
      </c>
    </row>
    <row r="110" spans="1:44" s="87" customFormat="1" ht="15" customHeight="1" x14ac:dyDescent="0.25">
      <c r="A110" s="9" t="s">
        <v>710</v>
      </c>
      <c r="B110" s="72" t="s">
        <v>206</v>
      </c>
      <c r="C110" s="89" t="s">
        <v>402</v>
      </c>
      <c r="D110" s="45" t="s">
        <v>100</v>
      </c>
      <c r="E110" s="46">
        <v>0</v>
      </c>
      <c r="F110" s="46">
        <v>0</v>
      </c>
      <c r="G110" s="46">
        <v>0</v>
      </c>
      <c r="H110" s="46">
        <v>0</v>
      </c>
      <c r="I110" s="46">
        <v>0</v>
      </c>
      <c r="J110" s="46">
        <v>0</v>
      </c>
      <c r="K110" s="46">
        <v>0</v>
      </c>
      <c r="L110" s="46">
        <v>0</v>
      </c>
      <c r="M110" s="46">
        <v>0</v>
      </c>
      <c r="N110" s="46">
        <v>0</v>
      </c>
      <c r="O110" s="46">
        <v>0</v>
      </c>
      <c r="P110" s="46">
        <v>0</v>
      </c>
      <c r="Q110" s="46">
        <v>0</v>
      </c>
      <c r="R110" s="46">
        <v>0</v>
      </c>
      <c r="S110" s="46">
        <v>0</v>
      </c>
      <c r="T110" s="46">
        <v>0</v>
      </c>
      <c r="U110" s="46">
        <v>0</v>
      </c>
      <c r="V110" s="46">
        <v>0</v>
      </c>
      <c r="W110" s="46">
        <v>0</v>
      </c>
      <c r="X110" s="46">
        <v>0</v>
      </c>
      <c r="Y110" s="46">
        <v>0</v>
      </c>
      <c r="Z110" s="46">
        <v>0</v>
      </c>
      <c r="AA110" s="46">
        <v>0</v>
      </c>
      <c r="AC110" s="15" t="str">
        <f t="shared" si="64"/>
        <v>Вірно</v>
      </c>
      <c r="AD110" s="15" t="str">
        <f t="shared" si="65"/>
        <v>Вірно</v>
      </c>
      <c r="AE110" s="15" t="str">
        <f t="shared" si="66"/>
        <v>Вірно</v>
      </c>
      <c r="AF110" s="15" t="str">
        <f t="shared" si="67"/>
        <v>Вірно</v>
      </c>
      <c r="AG110" s="15" t="str">
        <f t="shared" si="68"/>
        <v>Вірно</v>
      </c>
      <c r="AH110" s="15" t="str">
        <f t="shared" si="69"/>
        <v>Вірно</v>
      </c>
      <c r="AI110" s="15" t="str">
        <f t="shared" si="70"/>
        <v>Вірно</v>
      </c>
      <c r="AJ110" s="15" t="str">
        <f t="shared" si="71"/>
        <v>Вірно</v>
      </c>
      <c r="AK110" s="15" t="str">
        <f t="shared" si="72"/>
        <v>Вірно</v>
      </c>
      <c r="AL110" s="15" t="str">
        <f t="shared" si="73"/>
        <v>Вірно</v>
      </c>
      <c r="AM110" s="15" t="str">
        <f t="shared" si="74"/>
        <v>Вірно</v>
      </c>
      <c r="AN110" s="15" t="str">
        <f t="shared" si="75"/>
        <v>Вірно</v>
      </c>
      <c r="AO110" s="15" t="str">
        <f t="shared" si="76"/>
        <v>Вірно</v>
      </c>
      <c r="AP110" s="15" t="str">
        <f t="shared" si="77"/>
        <v>Вірно</v>
      </c>
      <c r="AQ110" s="15" t="str">
        <f t="shared" si="78"/>
        <v>Вірно</v>
      </c>
      <c r="AR110" s="15" t="str">
        <f t="shared" si="79"/>
        <v>Вірно</v>
      </c>
    </row>
    <row r="111" spans="1:44" s="87" customFormat="1" ht="15" customHeight="1" x14ac:dyDescent="0.25">
      <c r="A111" s="9" t="s">
        <v>711</v>
      </c>
      <c r="B111" s="72" t="s">
        <v>60</v>
      </c>
      <c r="C111" s="89" t="s">
        <v>497</v>
      </c>
      <c r="D111" s="45" t="s">
        <v>101</v>
      </c>
      <c r="E111" s="46">
        <v>0</v>
      </c>
      <c r="F111" s="46">
        <v>0</v>
      </c>
      <c r="G111" s="46">
        <v>0</v>
      </c>
      <c r="H111" s="46">
        <v>0</v>
      </c>
      <c r="I111" s="46">
        <v>0</v>
      </c>
      <c r="J111" s="46">
        <v>0</v>
      </c>
      <c r="K111" s="46">
        <v>0</v>
      </c>
      <c r="L111" s="46">
        <v>0</v>
      </c>
      <c r="M111" s="46">
        <v>0</v>
      </c>
      <c r="N111" s="46">
        <v>0</v>
      </c>
      <c r="O111" s="46">
        <v>0</v>
      </c>
      <c r="P111" s="46">
        <v>0</v>
      </c>
      <c r="Q111" s="46">
        <v>0</v>
      </c>
      <c r="R111" s="46">
        <v>0</v>
      </c>
      <c r="S111" s="46">
        <v>0</v>
      </c>
      <c r="T111" s="46">
        <v>0</v>
      </c>
      <c r="U111" s="46">
        <v>0</v>
      </c>
      <c r="V111" s="46">
        <v>0</v>
      </c>
      <c r="W111" s="46">
        <v>0</v>
      </c>
      <c r="X111" s="46">
        <v>0</v>
      </c>
      <c r="Y111" s="46">
        <v>0</v>
      </c>
      <c r="Z111" s="46">
        <v>0</v>
      </c>
      <c r="AA111" s="46">
        <v>0</v>
      </c>
      <c r="AC111" s="15" t="str">
        <f t="shared" si="64"/>
        <v>Вірно</v>
      </c>
      <c r="AD111" s="15" t="str">
        <f t="shared" si="65"/>
        <v>Вірно</v>
      </c>
      <c r="AE111" s="15" t="str">
        <f t="shared" si="66"/>
        <v>Вірно</v>
      </c>
      <c r="AF111" s="15" t="str">
        <f t="shared" si="67"/>
        <v>Вірно</v>
      </c>
      <c r="AG111" s="15" t="str">
        <f t="shared" si="68"/>
        <v>Вірно</v>
      </c>
      <c r="AH111" s="15" t="str">
        <f t="shared" si="69"/>
        <v>Вірно</v>
      </c>
      <c r="AI111" s="15" t="str">
        <f t="shared" si="70"/>
        <v>Вірно</v>
      </c>
      <c r="AJ111" s="15" t="str">
        <f t="shared" si="71"/>
        <v>Вірно</v>
      </c>
      <c r="AK111" s="15" t="str">
        <f t="shared" si="72"/>
        <v>Вірно</v>
      </c>
      <c r="AL111" s="15" t="str">
        <f t="shared" si="73"/>
        <v>Вірно</v>
      </c>
      <c r="AM111" s="15" t="str">
        <f t="shared" si="74"/>
        <v>Вірно</v>
      </c>
      <c r="AN111" s="15" t="str">
        <f t="shared" si="75"/>
        <v>Вірно</v>
      </c>
      <c r="AO111" s="15" t="str">
        <f t="shared" si="76"/>
        <v>Вірно</v>
      </c>
      <c r="AP111" s="15" t="str">
        <f t="shared" si="77"/>
        <v>Вірно</v>
      </c>
      <c r="AQ111" s="15" t="str">
        <f t="shared" si="78"/>
        <v>Вірно</v>
      </c>
      <c r="AR111" s="15" t="str">
        <f t="shared" si="79"/>
        <v>Вірно</v>
      </c>
    </row>
    <row r="112" spans="1:44" s="87" customFormat="1" ht="15" customHeight="1" x14ac:dyDescent="0.25">
      <c r="A112" s="9" t="s">
        <v>712</v>
      </c>
      <c r="B112" s="72" t="s">
        <v>62</v>
      </c>
      <c r="C112" s="89" t="s">
        <v>403</v>
      </c>
      <c r="D112" s="45" t="s">
        <v>102</v>
      </c>
      <c r="E112" s="46">
        <v>0</v>
      </c>
      <c r="F112" s="46">
        <v>0</v>
      </c>
      <c r="G112" s="46">
        <v>0</v>
      </c>
      <c r="H112" s="46">
        <v>0</v>
      </c>
      <c r="I112" s="46">
        <v>0</v>
      </c>
      <c r="J112" s="46">
        <v>0</v>
      </c>
      <c r="K112" s="46">
        <v>0</v>
      </c>
      <c r="L112" s="46">
        <v>0</v>
      </c>
      <c r="M112" s="46">
        <v>0</v>
      </c>
      <c r="N112" s="46">
        <v>0</v>
      </c>
      <c r="O112" s="46">
        <v>0</v>
      </c>
      <c r="P112" s="46">
        <v>0</v>
      </c>
      <c r="Q112" s="46">
        <v>0</v>
      </c>
      <c r="R112" s="46">
        <v>0</v>
      </c>
      <c r="S112" s="46">
        <v>0</v>
      </c>
      <c r="T112" s="46">
        <v>0</v>
      </c>
      <c r="U112" s="46">
        <v>0</v>
      </c>
      <c r="V112" s="46">
        <v>0</v>
      </c>
      <c r="W112" s="46">
        <v>0</v>
      </c>
      <c r="X112" s="46">
        <v>0</v>
      </c>
      <c r="Y112" s="46">
        <v>0</v>
      </c>
      <c r="Z112" s="46">
        <v>0</v>
      </c>
      <c r="AA112" s="46">
        <v>0</v>
      </c>
      <c r="AC112" s="15" t="str">
        <f t="shared" si="64"/>
        <v>Вірно</v>
      </c>
      <c r="AD112" s="15" t="str">
        <f t="shared" si="65"/>
        <v>Вірно</v>
      </c>
      <c r="AE112" s="15" t="str">
        <f t="shared" si="66"/>
        <v>Вірно</v>
      </c>
      <c r="AF112" s="15" t="str">
        <f t="shared" si="67"/>
        <v>Вірно</v>
      </c>
      <c r="AG112" s="15" t="str">
        <f t="shared" si="68"/>
        <v>Вірно</v>
      </c>
      <c r="AH112" s="15" t="str">
        <f t="shared" si="69"/>
        <v>Вірно</v>
      </c>
      <c r="AI112" s="15" t="str">
        <f t="shared" si="70"/>
        <v>Вірно</v>
      </c>
      <c r="AJ112" s="15" t="str">
        <f t="shared" si="71"/>
        <v>Вірно</v>
      </c>
      <c r="AK112" s="15" t="str">
        <f t="shared" si="72"/>
        <v>Вірно</v>
      </c>
      <c r="AL112" s="15" t="str">
        <f t="shared" si="73"/>
        <v>Вірно</v>
      </c>
      <c r="AM112" s="15" t="str">
        <f t="shared" si="74"/>
        <v>Вірно</v>
      </c>
      <c r="AN112" s="15" t="str">
        <f t="shared" si="75"/>
        <v>Вірно</v>
      </c>
      <c r="AO112" s="15" t="str">
        <f t="shared" si="76"/>
        <v>Вірно</v>
      </c>
      <c r="AP112" s="15" t="str">
        <f t="shared" si="77"/>
        <v>Вірно</v>
      </c>
      <c r="AQ112" s="15" t="str">
        <f t="shared" si="78"/>
        <v>Вірно</v>
      </c>
      <c r="AR112" s="15" t="str">
        <f t="shared" si="79"/>
        <v>Вірно</v>
      </c>
    </row>
    <row r="113" spans="1:44" s="87" customFormat="1" ht="15" customHeight="1" x14ac:dyDescent="0.25">
      <c r="A113" s="9" t="s">
        <v>713</v>
      </c>
      <c r="B113" s="72" t="s">
        <v>207</v>
      </c>
      <c r="C113" s="89" t="s">
        <v>404</v>
      </c>
      <c r="D113" s="45" t="s">
        <v>102</v>
      </c>
      <c r="E113" s="46">
        <v>0</v>
      </c>
      <c r="F113" s="46">
        <v>0</v>
      </c>
      <c r="G113" s="46">
        <v>0</v>
      </c>
      <c r="H113" s="46">
        <v>0</v>
      </c>
      <c r="I113" s="46">
        <v>0</v>
      </c>
      <c r="J113" s="46">
        <v>0</v>
      </c>
      <c r="K113" s="46">
        <v>0</v>
      </c>
      <c r="L113" s="46">
        <v>0</v>
      </c>
      <c r="M113" s="46">
        <v>0</v>
      </c>
      <c r="N113" s="46">
        <v>0</v>
      </c>
      <c r="O113" s="46">
        <v>0</v>
      </c>
      <c r="P113" s="46">
        <v>0</v>
      </c>
      <c r="Q113" s="46">
        <v>0</v>
      </c>
      <c r="R113" s="46">
        <v>0</v>
      </c>
      <c r="S113" s="46">
        <v>0</v>
      </c>
      <c r="T113" s="46">
        <v>0</v>
      </c>
      <c r="U113" s="46">
        <v>0</v>
      </c>
      <c r="V113" s="46">
        <v>0</v>
      </c>
      <c r="W113" s="46">
        <v>0</v>
      </c>
      <c r="X113" s="46">
        <v>0</v>
      </c>
      <c r="Y113" s="46">
        <v>0</v>
      </c>
      <c r="Z113" s="46">
        <v>0</v>
      </c>
      <c r="AA113" s="46">
        <v>0</v>
      </c>
      <c r="AC113" s="15" t="str">
        <f t="shared" si="64"/>
        <v>Вірно</v>
      </c>
      <c r="AD113" s="15" t="str">
        <f t="shared" si="65"/>
        <v>Вірно</v>
      </c>
      <c r="AE113" s="15" t="str">
        <f t="shared" si="66"/>
        <v>Вірно</v>
      </c>
      <c r="AF113" s="15" t="str">
        <f t="shared" si="67"/>
        <v>Вірно</v>
      </c>
      <c r="AG113" s="15" t="str">
        <f t="shared" si="68"/>
        <v>Вірно</v>
      </c>
      <c r="AH113" s="15" t="str">
        <f t="shared" si="69"/>
        <v>Вірно</v>
      </c>
      <c r="AI113" s="15" t="str">
        <f t="shared" si="70"/>
        <v>Вірно</v>
      </c>
      <c r="AJ113" s="15" t="str">
        <f t="shared" si="71"/>
        <v>Вірно</v>
      </c>
      <c r="AK113" s="15" t="str">
        <f t="shared" si="72"/>
        <v>Вірно</v>
      </c>
      <c r="AL113" s="15" t="str">
        <f t="shared" si="73"/>
        <v>Вірно</v>
      </c>
      <c r="AM113" s="15" t="str">
        <f t="shared" si="74"/>
        <v>Вірно</v>
      </c>
      <c r="AN113" s="15" t="str">
        <f t="shared" si="75"/>
        <v>Вірно</v>
      </c>
      <c r="AO113" s="15" t="str">
        <f t="shared" si="76"/>
        <v>Вірно</v>
      </c>
      <c r="AP113" s="15" t="str">
        <f t="shared" si="77"/>
        <v>Вірно</v>
      </c>
      <c r="AQ113" s="15" t="str">
        <f t="shared" si="78"/>
        <v>Вірно</v>
      </c>
      <c r="AR113" s="15" t="str">
        <f t="shared" si="79"/>
        <v>Вірно</v>
      </c>
    </row>
    <row r="114" spans="1:44" s="87" customFormat="1" ht="15" customHeight="1" x14ac:dyDescent="0.25">
      <c r="A114" s="9" t="s">
        <v>714</v>
      </c>
      <c r="B114" s="72" t="s">
        <v>208</v>
      </c>
      <c r="C114" s="89" t="s">
        <v>405</v>
      </c>
      <c r="D114" s="45" t="s">
        <v>102</v>
      </c>
      <c r="E114" s="46">
        <v>0</v>
      </c>
      <c r="F114" s="46">
        <v>0</v>
      </c>
      <c r="G114" s="46">
        <v>0</v>
      </c>
      <c r="H114" s="46">
        <v>0</v>
      </c>
      <c r="I114" s="46">
        <v>0</v>
      </c>
      <c r="J114" s="46">
        <v>0</v>
      </c>
      <c r="K114" s="46">
        <v>0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6">
        <v>0</v>
      </c>
      <c r="R114" s="46">
        <v>0</v>
      </c>
      <c r="S114" s="46">
        <v>0</v>
      </c>
      <c r="T114" s="46">
        <v>0</v>
      </c>
      <c r="U114" s="46">
        <v>0</v>
      </c>
      <c r="V114" s="46">
        <v>0</v>
      </c>
      <c r="W114" s="46">
        <v>0</v>
      </c>
      <c r="X114" s="46">
        <v>0</v>
      </c>
      <c r="Y114" s="46">
        <v>0</v>
      </c>
      <c r="Z114" s="46">
        <v>0</v>
      </c>
      <c r="AA114" s="46">
        <v>0</v>
      </c>
      <c r="AC114" s="15" t="str">
        <f t="shared" si="64"/>
        <v>Вірно</v>
      </c>
      <c r="AD114" s="15" t="str">
        <f t="shared" si="65"/>
        <v>Вірно</v>
      </c>
      <c r="AE114" s="15" t="str">
        <f t="shared" si="66"/>
        <v>Вірно</v>
      </c>
      <c r="AF114" s="15" t="str">
        <f t="shared" si="67"/>
        <v>Вірно</v>
      </c>
      <c r="AG114" s="15" t="str">
        <f t="shared" si="68"/>
        <v>Вірно</v>
      </c>
      <c r="AH114" s="15" t="str">
        <f t="shared" si="69"/>
        <v>Вірно</v>
      </c>
      <c r="AI114" s="15" t="str">
        <f t="shared" si="70"/>
        <v>Вірно</v>
      </c>
      <c r="AJ114" s="15" t="str">
        <f t="shared" si="71"/>
        <v>Вірно</v>
      </c>
      <c r="AK114" s="15" t="str">
        <f t="shared" si="72"/>
        <v>Вірно</v>
      </c>
      <c r="AL114" s="15" t="str">
        <f t="shared" si="73"/>
        <v>Вірно</v>
      </c>
      <c r="AM114" s="15" t="str">
        <f t="shared" si="74"/>
        <v>Вірно</v>
      </c>
      <c r="AN114" s="15" t="str">
        <f t="shared" si="75"/>
        <v>Вірно</v>
      </c>
      <c r="AO114" s="15" t="str">
        <f t="shared" si="76"/>
        <v>Вірно</v>
      </c>
      <c r="AP114" s="15" t="str">
        <f t="shared" si="77"/>
        <v>Вірно</v>
      </c>
      <c r="AQ114" s="15" t="str">
        <f t="shared" si="78"/>
        <v>Вірно</v>
      </c>
      <c r="AR114" s="15" t="str">
        <f t="shared" si="79"/>
        <v>Вірно</v>
      </c>
    </row>
    <row r="115" spans="1:44" s="87" customFormat="1" ht="15" customHeight="1" x14ac:dyDescent="0.25">
      <c r="A115" s="9" t="s">
        <v>715</v>
      </c>
      <c r="B115" s="72" t="s">
        <v>209</v>
      </c>
      <c r="C115" s="89" t="s">
        <v>406</v>
      </c>
      <c r="D115" s="45" t="s">
        <v>102</v>
      </c>
      <c r="E115" s="46">
        <v>0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0</v>
      </c>
      <c r="L115" s="46">
        <v>0</v>
      </c>
      <c r="M115" s="46">
        <v>0</v>
      </c>
      <c r="N115" s="46">
        <v>0</v>
      </c>
      <c r="O115" s="46">
        <v>0</v>
      </c>
      <c r="P115" s="46">
        <v>0</v>
      </c>
      <c r="Q115" s="46">
        <v>0</v>
      </c>
      <c r="R115" s="46">
        <v>0</v>
      </c>
      <c r="S115" s="46">
        <v>0</v>
      </c>
      <c r="T115" s="46">
        <v>0</v>
      </c>
      <c r="U115" s="46">
        <v>0</v>
      </c>
      <c r="V115" s="46">
        <v>0</v>
      </c>
      <c r="W115" s="46">
        <v>0</v>
      </c>
      <c r="X115" s="46">
        <v>0</v>
      </c>
      <c r="Y115" s="46">
        <v>0</v>
      </c>
      <c r="Z115" s="46">
        <v>0</v>
      </c>
      <c r="AA115" s="46">
        <v>0</v>
      </c>
      <c r="AC115" s="15" t="str">
        <f t="shared" si="64"/>
        <v>Вірно</v>
      </c>
      <c r="AD115" s="15" t="str">
        <f t="shared" si="65"/>
        <v>Вірно</v>
      </c>
      <c r="AE115" s="15" t="str">
        <f t="shared" si="66"/>
        <v>Вірно</v>
      </c>
      <c r="AF115" s="15" t="str">
        <f t="shared" si="67"/>
        <v>Вірно</v>
      </c>
      <c r="AG115" s="15" t="str">
        <f t="shared" si="68"/>
        <v>Вірно</v>
      </c>
      <c r="AH115" s="15" t="str">
        <f t="shared" si="69"/>
        <v>Вірно</v>
      </c>
      <c r="AI115" s="15" t="str">
        <f t="shared" si="70"/>
        <v>Вірно</v>
      </c>
      <c r="AJ115" s="15" t="str">
        <f t="shared" si="71"/>
        <v>Вірно</v>
      </c>
      <c r="AK115" s="15" t="str">
        <f t="shared" si="72"/>
        <v>Вірно</v>
      </c>
      <c r="AL115" s="15" t="str">
        <f t="shared" si="73"/>
        <v>Вірно</v>
      </c>
      <c r="AM115" s="15" t="str">
        <f t="shared" si="74"/>
        <v>Вірно</v>
      </c>
      <c r="AN115" s="15" t="str">
        <f t="shared" si="75"/>
        <v>Вірно</v>
      </c>
      <c r="AO115" s="15" t="str">
        <f t="shared" si="76"/>
        <v>Вірно</v>
      </c>
      <c r="AP115" s="15" t="str">
        <f t="shared" si="77"/>
        <v>Вірно</v>
      </c>
      <c r="AQ115" s="15" t="str">
        <f t="shared" si="78"/>
        <v>Вірно</v>
      </c>
      <c r="AR115" s="15" t="str">
        <f t="shared" si="79"/>
        <v>Вірно</v>
      </c>
    </row>
    <row r="116" spans="1:44" s="87" customFormat="1" ht="15" customHeight="1" x14ac:dyDescent="0.25">
      <c r="A116" s="9" t="s">
        <v>716</v>
      </c>
      <c r="B116" s="72" t="s">
        <v>69</v>
      </c>
      <c r="C116" s="89" t="s">
        <v>498</v>
      </c>
      <c r="D116" s="45" t="s">
        <v>103</v>
      </c>
      <c r="E116" s="46">
        <v>0</v>
      </c>
      <c r="F116" s="46">
        <v>0</v>
      </c>
      <c r="G116" s="46">
        <v>0</v>
      </c>
      <c r="H116" s="46">
        <v>0</v>
      </c>
      <c r="I116" s="46">
        <v>0</v>
      </c>
      <c r="J116" s="46">
        <v>0</v>
      </c>
      <c r="K116" s="46">
        <v>0</v>
      </c>
      <c r="L116" s="46">
        <v>0</v>
      </c>
      <c r="M116" s="46">
        <v>0</v>
      </c>
      <c r="N116" s="46">
        <v>0</v>
      </c>
      <c r="O116" s="46">
        <v>0</v>
      </c>
      <c r="P116" s="46">
        <v>0</v>
      </c>
      <c r="Q116" s="46">
        <v>0</v>
      </c>
      <c r="R116" s="46">
        <v>0</v>
      </c>
      <c r="S116" s="46">
        <v>0</v>
      </c>
      <c r="T116" s="46">
        <v>0</v>
      </c>
      <c r="U116" s="46">
        <v>0</v>
      </c>
      <c r="V116" s="46">
        <v>0</v>
      </c>
      <c r="W116" s="46">
        <v>0</v>
      </c>
      <c r="X116" s="46">
        <v>0</v>
      </c>
      <c r="Y116" s="46">
        <v>0</v>
      </c>
      <c r="Z116" s="46">
        <v>0</v>
      </c>
      <c r="AA116" s="46">
        <v>0</v>
      </c>
      <c r="AC116" s="15" t="str">
        <f t="shared" si="64"/>
        <v>Вірно</v>
      </c>
      <c r="AD116" s="15" t="str">
        <f t="shared" si="65"/>
        <v>Вірно</v>
      </c>
      <c r="AE116" s="15" t="str">
        <f t="shared" si="66"/>
        <v>Вірно</v>
      </c>
      <c r="AF116" s="15" t="str">
        <f t="shared" si="67"/>
        <v>Вірно</v>
      </c>
      <c r="AG116" s="15" t="str">
        <f t="shared" si="68"/>
        <v>Вірно</v>
      </c>
      <c r="AH116" s="15" t="str">
        <f t="shared" si="69"/>
        <v>Вірно</v>
      </c>
      <c r="AI116" s="15" t="str">
        <f t="shared" si="70"/>
        <v>Вірно</v>
      </c>
      <c r="AJ116" s="15" t="str">
        <f t="shared" si="71"/>
        <v>Вірно</v>
      </c>
      <c r="AK116" s="15" t="str">
        <f t="shared" si="72"/>
        <v>Вірно</v>
      </c>
      <c r="AL116" s="15" t="str">
        <f t="shared" si="73"/>
        <v>Вірно</v>
      </c>
      <c r="AM116" s="15" t="str">
        <f t="shared" si="74"/>
        <v>Вірно</v>
      </c>
      <c r="AN116" s="15" t="str">
        <f t="shared" si="75"/>
        <v>Вірно</v>
      </c>
      <c r="AO116" s="15" t="str">
        <f t="shared" si="76"/>
        <v>Вірно</v>
      </c>
      <c r="AP116" s="15" t="str">
        <f t="shared" si="77"/>
        <v>Вірно</v>
      </c>
      <c r="AQ116" s="15" t="str">
        <f t="shared" si="78"/>
        <v>Вірно</v>
      </c>
      <c r="AR116" s="15" t="str">
        <f t="shared" si="79"/>
        <v>Вірно</v>
      </c>
    </row>
    <row r="117" spans="1:44" s="87" customFormat="1" ht="15" customHeight="1" x14ac:dyDescent="0.25">
      <c r="A117" s="9" t="s">
        <v>717</v>
      </c>
      <c r="B117" s="72" t="s">
        <v>71</v>
      </c>
      <c r="C117" s="89" t="s">
        <v>499</v>
      </c>
      <c r="D117" s="45" t="s">
        <v>104</v>
      </c>
      <c r="E117" s="46">
        <v>397</v>
      </c>
      <c r="F117" s="46">
        <v>357</v>
      </c>
      <c r="G117" s="46">
        <v>59</v>
      </c>
      <c r="H117" s="46">
        <v>0</v>
      </c>
      <c r="I117" s="46">
        <v>3</v>
      </c>
      <c r="J117" s="46">
        <v>233</v>
      </c>
      <c r="K117" s="46">
        <v>6</v>
      </c>
      <c r="L117" s="46">
        <v>83</v>
      </c>
      <c r="M117" s="46">
        <v>377</v>
      </c>
      <c r="N117" s="46">
        <v>0</v>
      </c>
      <c r="O117" s="46">
        <v>5</v>
      </c>
      <c r="P117" s="46">
        <v>6566</v>
      </c>
      <c r="Q117" s="46">
        <v>21</v>
      </c>
      <c r="R117" s="46">
        <v>21</v>
      </c>
      <c r="S117" s="46">
        <v>18</v>
      </c>
      <c r="T117" s="46">
        <v>7</v>
      </c>
      <c r="U117" s="46">
        <v>0</v>
      </c>
      <c r="V117" s="46">
        <v>0</v>
      </c>
      <c r="W117" s="46">
        <v>17</v>
      </c>
      <c r="X117" s="46">
        <v>0</v>
      </c>
      <c r="Y117" s="46">
        <v>9</v>
      </c>
      <c r="Z117" s="46">
        <v>3073</v>
      </c>
      <c r="AA117" s="46">
        <v>0</v>
      </c>
      <c r="AC117" s="15" t="str">
        <f t="shared" si="64"/>
        <v>Вірно</v>
      </c>
      <c r="AD117" s="15" t="str">
        <f t="shared" si="65"/>
        <v>Вірно</v>
      </c>
      <c r="AE117" s="15" t="str">
        <f t="shared" si="66"/>
        <v>Вірно</v>
      </c>
      <c r="AF117" s="15" t="str">
        <f t="shared" si="67"/>
        <v>Вірно</v>
      </c>
      <c r="AG117" s="15" t="str">
        <f t="shared" si="68"/>
        <v>Вірно</v>
      </c>
      <c r="AH117" s="15" t="str">
        <f t="shared" si="69"/>
        <v>Вірно</v>
      </c>
      <c r="AI117" s="15" t="str">
        <f t="shared" si="70"/>
        <v>Вірно</v>
      </c>
      <c r="AJ117" s="15" t="str">
        <f t="shared" si="71"/>
        <v>Вірно</v>
      </c>
      <c r="AK117" s="15" t="str">
        <f t="shared" si="72"/>
        <v>Вірно</v>
      </c>
      <c r="AL117" s="15" t="str">
        <f t="shared" si="73"/>
        <v>Вірно</v>
      </c>
      <c r="AM117" s="15" t="str">
        <f t="shared" si="74"/>
        <v>Вірно</v>
      </c>
      <c r="AN117" s="15" t="str">
        <f t="shared" si="75"/>
        <v>Вірно</v>
      </c>
      <c r="AO117" s="15" t="str">
        <f t="shared" si="76"/>
        <v>Вірно</v>
      </c>
      <c r="AP117" s="15" t="str">
        <f t="shared" si="77"/>
        <v>Вірно</v>
      </c>
      <c r="AQ117" s="15" t="str">
        <f t="shared" si="78"/>
        <v>Вірно</v>
      </c>
      <c r="AR117" s="15" t="str">
        <f t="shared" si="79"/>
        <v>Вірно</v>
      </c>
    </row>
    <row r="118" spans="1:44" s="87" customFormat="1" ht="26.25" customHeight="1" x14ac:dyDescent="0.25">
      <c r="A118" s="9" t="s">
        <v>803</v>
      </c>
      <c r="B118" s="72" t="s">
        <v>105</v>
      </c>
      <c r="C118" s="89" t="s">
        <v>274</v>
      </c>
      <c r="D118" s="45" t="s">
        <v>106</v>
      </c>
      <c r="E118" s="46">
        <v>247</v>
      </c>
      <c r="F118" s="46">
        <v>207</v>
      </c>
      <c r="G118" s="46">
        <v>128</v>
      </c>
      <c r="H118" s="46">
        <v>0</v>
      </c>
      <c r="I118" s="46">
        <v>0</v>
      </c>
      <c r="J118" s="46">
        <v>49</v>
      </c>
      <c r="K118" s="46">
        <v>47</v>
      </c>
      <c r="L118" s="46">
        <v>61</v>
      </c>
      <c r="M118" s="46">
        <v>238</v>
      </c>
      <c r="N118" s="46">
        <v>5</v>
      </c>
      <c r="O118" s="46">
        <v>7</v>
      </c>
      <c r="P118" s="46">
        <v>8669</v>
      </c>
      <c r="Q118" s="46">
        <v>0</v>
      </c>
      <c r="R118" s="46">
        <v>18</v>
      </c>
      <c r="S118" s="46">
        <v>18</v>
      </c>
      <c r="T118" s="46">
        <v>10</v>
      </c>
      <c r="U118" s="46">
        <v>0</v>
      </c>
      <c r="V118" s="46">
        <v>0</v>
      </c>
      <c r="W118" s="46">
        <v>5</v>
      </c>
      <c r="X118" s="46">
        <v>2</v>
      </c>
      <c r="Y118" s="46">
        <v>7</v>
      </c>
      <c r="Z118" s="46">
        <v>2764</v>
      </c>
      <c r="AA118" s="46">
        <v>0</v>
      </c>
      <c r="AC118" s="15" t="str">
        <f t="shared" si="64"/>
        <v>Вірно</v>
      </c>
      <c r="AD118" s="15" t="str">
        <f t="shared" si="65"/>
        <v>Вірно</v>
      </c>
      <c r="AE118" s="15" t="str">
        <f t="shared" si="66"/>
        <v>Вірно</v>
      </c>
      <c r="AF118" s="15" t="str">
        <f t="shared" si="67"/>
        <v>Вірно</v>
      </c>
      <c r="AG118" s="15" t="str">
        <f t="shared" si="68"/>
        <v>Вірно</v>
      </c>
      <c r="AH118" s="15" t="str">
        <f t="shared" si="69"/>
        <v>Вірно</v>
      </c>
      <c r="AI118" s="15" t="str">
        <f t="shared" si="70"/>
        <v>Вірно</v>
      </c>
      <c r="AJ118" s="15" t="str">
        <f t="shared" si="71"/>
        <v>Вірно</v>
      </c>
      <c r="AK118" s="15" t="str">
        <f t="shared" si="72"/>
        <v>Вірно</v>
      </c>
      <c r="AL118" s="15" t="str">
        <f t="shared" si="73"/>
        <v>Вірно</v>
      </c>
      <c r="AM118" s="15" t="str">
        <f t="shared" si="74"/>
        <v>Вірно</v>
      </c>
      <c r="AN118" s="15" t="str">
        <f t="shared" si="75"/>
        <v>Вірно</v>
      </c>
      <c r="AO118" s="15" t="str">
        <f t="shared" si="76"/>
        <v>Вірно</v>
      </c>
      <c r="AP118" s="15" t="str">
        <f t="shared" si="77"/>
        <v>Вірно</v>
      </c>
      <c r="AQ118" s="15" t="str">
        <f t="shared" si="78"/>
        <v>Вірно</v>
      </c>
      <c r="AR118" s="15" t="str">
        <f t="shared" si="79"/>
        <v>Вірно</v>
      </c>
    </row>
    <row r="119" spans="1:44" s="87" customFormat="1" ht="15" customHeight="1" x14ac:dyDescent="0.25">
      <c r="A119" s="9"/>
      <c r="B119" s="73" t="s">
        <v>203</v>
      </c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2"/>
    </row>
    <row r="120" spans="1:44" s="87" customFormat="1" ht="15" customHeight="1" x14ac:dyDescent="0.25">
      <c r="A120" s="9" t="s">
        <v>718</v>
      </c>
      <c r="B120" s="72" t="s">
        <v>40</v>
      </c>
      <c r="C120" s="89" t="s">
        <v>275</v>
      </c>
      <c r="D120" s="45" t="s">
        <v>107</v>
      </c>
      <c r="E120" s="46">
        <v>205</v>
      </c>
      <c r="F120" s="46">
        <v>167</v>
      </c>
      <c r="G120" s="46">
        <v>115</v>
      </c>
      <c r="H120" s="46">
        <v>0</v>
      </c>
      <c r="I120" s="46">
        <v>0</v>
      </c>
      <c r="J120" s="46">
        <v>26</v>
      </c>
      <c r="K120" s="46">
        <v>47</v>
      </c>
      <c r="L120" s="46">
        <v>57</v>
      </c>
      <c r="M120" s="46">
        <v>201</v>
      </c>
      <c r="N120" s="46">
        <v>5</v>
      </c>
      <c r="O120" s="46">
        <v>3</v>
      </c>
      <c r="P120" s="46">
        <v>6431</v>
      </c>
      <c r="Q120" s="46">
        <v>0</v>
      </c>
      <c r="R120" s="46">
        <v>13</v>
      </c>
      <c r="S120" s="46">
        <v>13</v>
      </c>
      <c r="T120" s="46">
        <v>7</v>
      </c>
      <c r="U120" s="46">
        <v>0</v>
      </c>
      <c r="V120" s="46">
        <v>0</v>
      </c>
      <c r="W120" s="46">
        <v>2</v>
      </c>
      <c r="X120" s="46">
        <v>2</v>
      </c>
      <c r="Y120" s="46">
        <v>3</v>
      </c>
      <c r="Z120" s="46">
        <v>1275</v>
      </c>
      <c r="AA120" s="46">
        <v>0</v>
      </c>
      <c r="AC120" s="15" t="str">
        <f t="shared" ref="AC120:AC150" si="80">IF(E120&gt;=F120,"Вірно","Помилка")</f>
        <v>Вірно</v>
      </c>
      <c r="AD120" s="15" t="str">
        <f t="shared" ref="AD120:AD150" si="81">IF(E120&gt;=G120,"Вірно","Помилка")</f>
        <v>Вірно</v>
      </c>
      <c r="AE120" s="15" t="str">
        <f t="shared" ref="AE120:AE150" si="82">IF(I120&gt;=H120,"Вірно","Помилка")</f>
        <v>Вірно</v>
      </c>
      <c r="AF120" s="15" t="str">
        <f t="shared" ref="AF120:AF150" si="83">IF(E120&gt;=H120+J120+K120,"Вірно","Помилка")</f>
        <v>Вірно</v>
      </c>
      <c r="AG120" s="15" t="str">
        <f t="shared" ref="AG120:AG150" si="84">IF(E120&gt;=I120+K120,"Вірно","Помилка")</f>
        <v>Вірно</v>
      </c>
      <c r="AH120" s="15" t="str">
        <f t="shared" ref="AH120:AH150" si="85">IF(E120&gt;=L120,"Вірно","Помилка")</f>
        <v>Вірно</v>
      </c>
      <c r="AI120" s="15" t="str">
        <f t="shared" ref="AI120:AI150" si="86">IF(M120&gt;=N120,"Вірно","Помилка")</f>
        <v>Вірно</v>
      </c>
      <c r="AJ120" s="15" t="str">
        <f t="shared" ref="AJ120:AJ150" si="87">IF(M120&gt;=O120,"Вірно","Помилка")</f>
        <v>Вірно</v>
      </c>
      <c r="AK120" s="15" t="str">
        <f t="shared" ref="AK120:AK150" si="88">IF(P120&gt;=Q120,"Вірно","Помилка")</f>
        <v>Вірно</v>
      </c>
      <c r="AL120" s="15" t="str">
        <f t="shared" ref="AL120:AL150" si="89">IF(R120&gt;=S120,"Вірно","Помилка")</f>
        <v>Вірно</v>
      </c>
      <c r="AM120" s="15" t="str">
        <f t="shared" ref="AM120:AM150" si="90">IF(R120&gt;=T120,"Вірно","Помилка")</f>
        <v>Вірно</v>
      </c>
      <c r="AN120" s="15" t="str">
        <f t="shared" ref="AN120:AN150" si="91">IF(V120&gt;=U120,"Вірно","Помилка")</f>
        <v>Вірно</v>
      </c>
      <c r="AO120" s="15" t="str">
        <f t="shared" ref="AO120:AO150" si="92">IF(R120&gt;=U120+W120+X120,"Вірно","Помилка")</f>
        <v>Вірно</v>
      </c>
      <c r="AP120" s="15" t="str">
        <f t="shared" ref="AP120:AP150" si="93">IF(R120&gt;=V120+X120,"Вірно","Помилка")</f>
        <v>Вірно</v>
      </c>
      <c r="AQ120" s="15" t="str">
        <f t="shared" ref="AQ120:AQ150" si="94">IF(R120&gt;=Y120,"Вірно","Помилка")</f>
        <v>Вірно</v>
      </c>
      <c r="AR120" s="15" t="str">
        <f t="shared" ref="AR120:AR150" si="95">IF(Z120&gt;=AA120,"Вірно","Помилка")</f>
        <v>Вірно</v>
      </c>
    </row>
    <row r="121" spans="1:44" s="87" customFormat="1" ht="15" customHeight="1" x14ac:dyDescent="0.25">
      <c r="A121" s="9" t="s">
        <v>719</v>
      </c>
      <c r="B121" s="72" t="s">
        <v>42</v>
      </c>
      <c r="C121" s="89" t="s">
        <v>276</v>
      </c>
      <c r="D121" s="45" t="s">
        <v>108</v>
      </c>
      <c r="E121" s="46">
        <v>2</v>
      </c>
      <c r="F121" s="46">
        <v>2</v>
      </c>
      <c r="G121" s="46">
        <v>0</v>
      </c>
      <c r="H121" s="46">
        <v>0</v>
      </c>
      <c r="I121" s="46">
        <v>0</v>
      </c>
      <c r="J121" s="46">
        <v>2</v>
      </c>
      <c r="K121" s="46">
        <v>0</v>
      </c>
      <c r="L121" s="46">
        <v>0</v>
      </c>
      <c r="M121" s="46">
        <v>2</v>
      </c>
      <c r="N121" s="46">
        <v>0</v>
      </c>
      <c r="O121" s="46">
        <v>0</v>
      </c>
      <c r="P121" s="46">
        <v>3</v>
      </c>
      <c r="Q121" s="46">
        <v>0</v>
      </c>
      <c r="R121" s="46">
        <v>0</v>
      </c>
      <c r="S121" s="46">
        <v>0</v>
      </c>
      <c r="T121" s="46">
        <v>0</v>
      </c>
      <c r="U121" s="46">
        <v>0</v>
      </c>
      <c r="V121" s="46">
        <v>0</v>
      </c>
      <c r="W121" s="46">
        <v>0</v>
      </c>
      <c r="X121" s="46">
        <v>0</v>
      </c>
      <c r="Y121" s="46">
        <v>0</v>
      </c>
      <c r="Z121" s="46">
        <v>0</v>
      </c>
      <c r="AA121" s="46">
        <v>0</v>
      </c>
      <c r="AC121" s="15" t="str">
        <f t="shared" si="80"/>
        <v>Вірно</v>
      </c>
      <c r="AD121" s="15" t="str">
        <f t="shared" si="81"/>
        <v>Вірно</v>
      </c>
      <c r="AE121" s="15" t="str">
        <f t="shared" si="82"/>
        <v>Вірно</v>
      </c>
      <c r="AF121" s="15" t="str">
        <f t="shared" si="83"/>
        <v>Вірно</v>
      </c>
      <c r="AG121" s="15" t="str">
        <f t="shared" si="84"/>
        <v>Вірно</v>
      </c>
      <c r="AH121" s="15" t="str">
        <f t="shared" si="85"/>
        <v>Вірно</v>
      </c>
      <c r="AI121" s="15" t="str">
        <f t="shared" si="86"/>
        <v>Вірно</v>
      </c>
      <c r="AJ121" s="15" t="str">
        <f t="shared" si="87"/>
        <v>Вірно</v>
      </c>
      <c r="AK121" s="15" t="str">
        <f t="shared" si="88"/>
        <v>Вірно</v>
      </c>
      <c r="AL121" s="15" t="str">
        <f t="shared" si="89"/>
        <v>Вірно</v>
      </c>
      <c r="AM121" s="15" t="str">
        <f t="shared" si="90"/>
        <v>Вірно</v>
      </c>
      <c r="AN121" s="15" t="str">
        <f t="shared" si="91"/>
        <v>Вірно</v>
      </c>
      <c r="AO121" s="15" t="str">
        <f t="shared" si="92"/>
        <v>Вірно</v>
      </c>
      <c r="AP121" s="15" t="str">
        <f t="shared" si="93"/>
        <v>Вірно</v>
      </c>
      <c r="AQ121" s="15" t="str">
        <f t="shared" si="94"/>
        <v>Вірно</v>
      </c>
      <c r="AR121" s="15" t="str">
        <f t="shared" si="95"/>
        <v>Вірно</v>
      </c>
    </row>
    <row r="122" spans="1:44" s="87" customFormat="1" ht="15" customHeight="1" x14ac:dyDescent="0.25">
      <c r="A122" s="9" t="s">
        <v>720</v>
      </c>
      <c r="B122" s="72" t="s">
        <v>44</v>
      </c>
      <c r="C122" s="89" t="s">
        <v>407</v>
      </c>
      <c r="D122" s="45" t="s">
        <v>109</v>
      </c>
      <c r="E122" s="46">
        <v>0</v>
      </c>
      <c r="F122" s="46">
        <v>0</v>
      </c>
      <c r="G122" s="46">
        <v>0</v>
      </c>
      <c r="H122" s="46">
        <v>0</v>
      </c>
      <c r="I122" s="46">
        <v>0</v>
      </c>
      <c r="J122" s="46">
        <v>0</v>
      </c>
      <c r="K122" s="46">
        <v>0</v>
      </c>
      <c r="L122" s="46">
        <v>0</v>
      </c>
      <c r="M122" s="46">
        <v>0</v>
      </c>
      <c r="N122" s="46">
        <v>0</v>
      </c>
      <c r="O122" s="46">
        <v>0</v>
      </c>
      <c r="P122" s="46">
        <v>0</v>
      </c>
      <c r="Q122" s="46">
        <v>0</v>
      </c>
      <c r="R122" s="46">
        <v>0</v>
      </c>
      <c r="S122" s="46">
        <v>0</v>
      </c>
      <c r="T122" s="46">
        <v>0</v>
      </c>
      <c r="U122" s="46">
        <v>0</v>
      </c>
      <c r="V122" s="46">
        <v>0</v>
      </c>
      <c r="W122" s="46">
        <v>0</v>
      </c>
      <c r="X122" s="46">
        <v>0</v>
      </c>
      <c r="Y122" s="46">
        <v>0</v>
      </c>
      <c r="Z122" s="46">
        <v>0</v>
      </c>
      <c r="AA122" s="46">
        <v>0</v>
      </c>
      <c r="AC122" s="15" t="str">
        <f t="shared" si="80"/>
        <v>Вірно</v>
      </c>
      <c r="AD122" s="15" t="str">
        <f t="shared" si="81"/>
        <v>Вірно</v>
      </c>
      <c r="AE122" s="15" t="str">
        <f t="shared" si="82"/>
        <v>Вірно</v>
      </c>
      <c r="AF122" s="15" t="str">
        <f t="shared" si="83"/>
        <v>Вірно</v>
      </c>
      <c r="AG122" s="15" t="str">
        <f t="shared" si="84"/>
        <v>Вірно</v>
      </c>
      <c r="AH122" s="15" t="str">
        <f t="shared" si="85"/>
        <v>Вірно</v>
      </c>
      <c r="AI122" s="15" t="str">
        <f t="shared" si="86"/>
        <v>Вірно</v>
      </c>
      <c r="AJ122" s="15" t="str">
        <f t="shared" si="87"/>
        <v>Вірно</v>
      </c>
      <c r="AK122" s="15" t="str">
        <f t="shared" si="88"/>
        <v>Вірно</v>
      </c>
      <c r="AL122" s="15" t="str">
        <f t="shared" si="89"/>
        <v>Вірно</v>
      </c>
      <c r="AM122" s="15" t="str">
        <f t="shared" si="90"/>
        <v>Вірно</v>
      </c>
      <c r="AN122" s="15" t="str">
        <f t="shared" si="91"/>
        <v>Вірно</v>
      </c>
      <c r="AO122" s="15" t="str">
        <f t="shared" si="92"/>
        <v>Вірно</v>
      </c>
      <c r="AP122" s="15" t="str">
        <f t="shared" si="93"/>
        <v>Вірно</v>
      </c>
      <c r="AQ122" s="15" t="str">
        <f t="shared" si="94"/>
        <v>Вірно</v>
      </c>
      <c r="AR122" s="15" t="str">
        <f t="shared" si="95"/>
        <v>Вірно</v>
      </c>
    </row>
    <row r="123" spans="1:44" s="87" customFormat="1" ht="15" customHeight="1" x14ac:dyDescent="0.25">
      <c r="A123" s="9" t="s">
        <v>721</v>
      </c>
      <c r="B123" s="72" t="s">
        <v>210</v>
      </c>
      <c r="C123" s="89" t="s">
        <v>408</v>
      </c>
      <c r="D123" s="45" t="s">
        <v>109</v>
      </c>
      <c r="E123" s="46">
        <v>0</v>
      </c>
      <c r="F123" s="46">
        <v>0</v>
      </c>
      <c r="G123" s="46">
        <v>0</v>
      </c>
      <c r="H123" s="46">
        <v>0</v>
      </c>
      <c r="I123" s="46">
        <v>0</v>
      </c>
      <c r="J123" s="46">
        <v>0</v>
      </c>
      <c r="K123" s="46">
        <v>0</v>
      </c>
      <c r="L123" s="46">
        <v>0</v>
      </c>
      <c r="M123" s="46">
        <v>0</v>
      </c>
      <c r="N123" s="46">
        <v>0</v>
      </c>
      <c r="O123" s="46">
        <v>0</v>
      </c>
      <c r="P123" s="46">
        <v>0</v>
      </c>
      <c r="Q123" s="46">
        <v>0</v>
      </c>
      <c r="R123" s="46">
        <v>0</v>
      </c>
      <c r="S123" s="46">
        <v>0</v>
      </c>
      <c r="T123" s="46">
        <v>0</v>
      </c>
      <c r="U123" s="46">
        <v>0</v>
      </c>
      <c r="V123" s="46">
        <v>0</v>
      </c>
      <c r="W123" s="46">
        <v>0</v>
      </c>
      <c r="X123" s="46">
        <v>0</v>
      </c>
      <c r="Y123" s="46">
        <v>0</v>
      </c>
      <c r="Z123" s="46">
        <v>0</v>
      </c>
      <c r="AA123" s="46">
        <v>0</v>
      </c>
      <c r="AC123" s="15" t="str">
        <f t="shared" si="80"/>
        <v>Вірно</v>
      </c>
      <c r="AD123" s="15" t="str">
        <f t="shared" si="81"/>
        <v>Вірно</v>
      </c>
      <c r="AE123" s="15" t="str">
        <f t="shared" si="82"/>
        <v>Вірно</v>
      </c>
      <c r="AF123" s="15" t="str">
        <f t="shared" si="83"/>
        <v>Вірно</v>
      </c>
      <c r="AG123" s="15" t="str">
        <f t="shared" si="84"/>
        <v>Вірно</v>
      </c>
      <c r="AH123" s="15" t="str">
        <f t="shared" si="85"/>
        <v>Вірно</v>
      </c>
      <c r="AI123" s="15" t="str">
        <f t="shared" si="86"/>
        <v>Вірно</v>
      </c>
      <c r="AJ123" s="15" t="str">
        <f t="shared" si="87"/>
        <v>Вірно</v>
      </c>
      <c r="AK123" s="15" t="str">
        <f t="shared" si="88"/>
        <v>Вірно</v>
      </c>
      <c r="AL123" s="15" t="str">
        <f t="shared" si="89"/>
        <v>Вірно</v>
      </c>
      <c r="AM123" s="15" t="str">
        <f t="shared" si="90"/>
        <v>Вірно</v>
      </c>
      <c r="AN123" s="15" t="str">
        <f t="shared" si="91"/>
        <v>Вірно</v>
      </c>
      <c r="AO123" s="15" t="str">
        <f t="shared" si="92"/>
        <v>Вірно</v>
      </c>
      <c r="AP123" s="15" t="str">
        <f t="shared" si="93"/>
        <v>Вірно</v>
      </c>
      <c r="AQ123" s="15" t="str">
        <f t="shared" si="94"/>
        <v>Вірно</v>
      </c>
      <c r="AR123" s="15" t="str">
        <f t="shared" si="95"/>
        <v>Вірно</v>
      </c>
    </row>
    <row r="124" spans="1:44" s="87" customFormat="1" ht="15" customHeight="1" x14ac:dyDescent="0.25">
      <c r="A124" s="9" t="s">
        <v>722</v>
      </c>
      <c r="B124" s="72" t="s">
        <v>211</v>
      </c>
      <c r="C124" s="89" t="s">
        <v>409</v>
      </c>
      <c r="D124" s="45" t="s">
        <v>109</v>
      </c>
      <c r="E124" s="46">
        <v>0</v>
      </c>
      <c r="F124" s="46">
        <v>0</v>
      </c>
      <c r="G124" s="46">
        <v>0</v>
      </c>
      <c r="H124" s="46">
        <v>0</v>
      </c>
      <c r="I124" s="46">
        <v>0</v>
      </c>
      <c r="J124" s="46">
        <v>0</v>
      </c>
      <c r="K124" s="46">
        <v>0</v>
      </c>
      <c r="L124" s="46">
        <v>0</v>
      </c>
      <c r="M124" s="46">
        <v>0</v>
      </c>
      <c r="N124" s="46">
        <v>0</v>
      </c>
      <c r="O124" s="46">
        <v>0</v>
      </c>
      <c r="P124" s="46">
        <v>0</v>
      </c>
      <c r="Q124" s="46">
        <v>0</v>
      </c>
      <c r="R124" s="46">
        <v>0</v>
      </c>
      <c r="S124" s="46">
        <v>0</v>
      </c>
      <c r="T124" s="46">
        <v>0</v>
      </c>
      <c r="U124" s="46">
        <v>0</v>
      </c>
      <c r="V124" s="46">
        <v>0</v>
      </c>
      <c r="W124" s="46">
        <v>0</v>
      </c>
      <c r="X124" s="46">
        <v>0</v>
      </c>
      <c r="Y124" s="46">
        <v>0</v>
      </c>
      <c r="Z124" s="46">
        <v>0</v>
      </c>
      <c r="AA124" s="46">
        <v>0</v>
      </c>
      <c r="AC124" s="15" t="str">
        <f t="shared" si="80"/>
        <v>Вірно</v>
      </c>
      <c r="AD124" s="15" t="str">
        <f t="shared" si="81"/>
        <v>Вірно</v>
      </c>
      <c r="AE124" s="15" t="str">
        <f t="shared" si="82"/>
        <v>Вірно</v>
      </c>
      <c r="AF124" s="15" t="str">
        <f t="shared" si="83"/>
        <v>Вірно</v>
      </c>
      <c r="AG124" s="15" t="str">
        <f t="shared" si="84"/>
        <v>Вірно</v>
      </c>
      <c r="AH124" s="15" t="str">
        <f t="shared" si="85"/>
        <v>Вірно</v>
      </c>
      <c r="AI124" s="15" t="str">
        <f t="shared" si="86"/>
        <v>Вірно</v>
      </c>
      <c r="AJ124" s="15" t="str">
        <f t="shared" si="87"/>
        <v>Вірно</v>
      </c>
      <c r="AK124" s="15" t="str">
        <f t="shared" si="88"/>
        <v>Вірно</v>
      </c>
      <c r="AL124" s="15" t="str">
        <f t="shared" si="89"/>
        <v>Вірно</v>
      </c>
      <c r="AM124" s="15" t="str">
        <f t="shared" si="90"/>
        <v>Вірно</v>
      </c>
      <c r="AN124" s="15" t="str">
        <f t="shared" si="91"/>
        <v>Вірно</v>
      </c>
      <c r="AO124" s="15" t="str">
        <f t="shared" si="92"/>
        <v>Вірно</v>
      </c>
      <c r="AP124" s="15" t="str">
        <f t="shared" si="93"/>
        <v>Вірно</v>
      </c>
      <c r="AQ124" s="15" t="str">
        <f t="shared" si="94"/>
        <v>Вірно</v>
      </c>
      <c r="AR124" s="15" t="str">
        <f t="shared" si="95"/>
        <v>Вірно</v>
      </c>
    </row>
    <row r="125" spans="1:44" s="87" customFormat="1" ht="15" customHeight="1" x14ac:dyDescent="0.25">
      <c r="A125" s="9" t="s">
        <v>723</v>
      </c>
      <c r="B125" s="72" t="s">
        <v>212</v>
      </c>
      <c r="C125" s="89" t="s">
        <v>410</v>
      </c>
      <c r="D125" s="45" t="s">
        <v>109</v>
      </c>
      <c r="E125" s="46">
        <v>0</v>
      </c>
      <c r="F125" s="46">
        <v>0</v>
      </c>
      <c r="G125" s="46">
        <v>0</v>
      </c>
      <c r="H125" s="46">
        <v>0</v>
      </c>
      <c r="I125" s="46">
        <v>0</v>
      </c>
      <c r="J125" s="46">
        <v>0</v>
      </c>
      <c r="K125" s="46">
        <v>0</v>
      </c>
      <c r="L125" s="46">
        <v>0</v>
      </c>
      <c r="M125" s="46">
        <v>0</v>
      </c>
      <c r="N125" s="46">
        <v>0</v>
      </c>
      <c r="O125" s="46">
        <v>0</v>
      </c>
      <c r="P125" s="46">
        <v>0</v>
      </c>
      <c r="Q125" s="46">
        <v>0</v>
      </c>
      <c r="R125" s="46">
        <v>0</v>
      </c>
      <c r="S125" s="46">
        <v>0</v>
      </c>
      <c r="T125" s="46">
        <v>0</v>
      </c>
      <c r="U125" s="46">
        <v>0</v>
      </c>
      <c r="V125" s="46">
        <v>0</v>
      </c>
      <c r="W125" s="46">
        <v>0</v>
      </c>
      <c r="X125" s="46">
        <v>0</v>
      </c>
      <c r="Y125" s="46">
        <v>0</v>
      </c>
      <c r="Z125" s="46">
        <v>0</v>
      </c>
      <c r="AA125" s="46">
        <v>0</v>
      </c>
      <c r="AC125" s="15" t="str">
        <f t="shared" si="80"/>
        <v>Вірно</v>
      </c>
      <c r="AD125" s="15" t="str">
        <f t="shared" si="81"/>
        <v>Вірно</v>
      </c>
      <c r="AE125" s="15" t="str">
        <f t="shared" si="82"/>
        <v>Вірно</v>
      </c>
      <c r="AF125" s="15" t="str">
        <f t="shared" si="83"/>
        <v>Вірно</v>
      </c>
      <c r="AG125" s="15" t="str">
        <f t="shared" si="84"/>
        <v>Вірно</v>
      </c>
      <c r="AH125" s="15" t="str">
        <f t="shared" si="85"/>
        <v>Вірно</v>
      </c>
      <c r="AI125" s="15" t="str">
        <f t="shared" si="86"/>
        <v>Вірно</v>
      </c>
      <c r="AJ125" s="15" t="str">
        <f t="shared" si="87"/>
        <v>Вірно</v>
      </c>
      <c r="AK125" s="15" t="str">
        <f t="shared" si="88"/>
        <v>Вірно</v>
      </c>
      <c r="AL125" s="15" t="str">
        <f t="shared" si="89"/>
        <v>Вірно</v>
      </c>
      <c r="AM125" s="15" t="str">
        <f t="shared" si="90"/>
        <v>Вірно</v>
      </c>
      <c r="AN125" s="15" t="str">
        <f t="shared" si="91"/>
        <v>Вірно</v>
      </c>
      <c r="AO125" s="15" t="str">
        <f t="shared" si="92"/>
        <v>Вірно</v>
      </c>
      <c r="AP125" s="15" t="str">
        <f t="shared" si="93"/>
        <v>Вірно</v>
      </c>
      <c r="AQ125" s="15" t="str">
        <f t="shared" si="94"/>
        <v>Вірно</v>
      </c>
      <c r="AR125" s="15" t="str">
        <f t="shared" si="95"/>
        <v>Вірно</v>
      </c>
    </row>
    <row r="126" spans="1:44" s="87" customFormat="1" ht="15" customHeight="1" x14ac:dyDescent="0.25">
      <c r="A126" s="9" t="s">
        <v>724</v>
      </c>
      <c r="B126" s="72" t="s">
        <v>213</v>
      </c>
      <c r="C126" s="89" t="s">
        <v>411</v>
      </c>
      <c r="D126" s="45" t="s">
        <v>109</v>
      </c>
      <c r="E126" s="46">
        <v>0</v>
      </c>
      <c r="F126" s="46">
        <v>0</v>
      </c>
      <c r="G126" s="46">
        <v>0</v>
      </c>
      <c r="H126" s="46">
        <v>0</v>
      </c>
      <c r="I126" s="46">
        <v>0</v>
      </c>
      <c r="J126" s="46">
        <v>0</v>
      </c>
      <c r="K126" s="46">
        <v>0</v>
      </c>
      <c r="L126" s="46">
        <v>0</v>
      </c>
      <c r="M126" s="46">
        <v>0</v>
      </c>
      <c r="N126" s="46">
        <v>0</v>
      </c>
      <c r="O126" s="46">
        <v>0</v>
      </c>
      <c r="P126" s="46">
        <v>0</v>
      </c>
      <c r="Q126" s="46">
        <v>0</v>
      </c>
      <c r="R126" s="46">
        <v>0</v>
      </c>
      <c r="S126" s="46">
        <v>0</v>
      </c>
      <c r="T126" s="46">
        <v>0</v>
      </c>
      <c r="U126" s="46">
        <v>0</v>
      </c>
      <c r="V126" s="46">
        <v>0</v>
      </c>
      <c r="W126" s="46">
        <v>0</v>
      </c>
      <c r="X126" s="46">
        <v>0</v>
      </c>
      <c r="Y126" s="46">
        <v>0</v>
      </c>
      <c r="Z126" s="46">
        <v>0</v>
      </c>
      <c r="AA126" s="46">
        <v>0</v>
      </c>
      <c r="AC126" s="15" t="str">
        <f t="shared" si="80"/>
        <v>Вірно</v>
      </c>
      <c r="AD126" s="15" t="str">
        <f t="shared" si="81"/>
        <v>Вірно</v>
      </c>
      <c r="AE126" s="15" t="str">
        <f t="shared" si="82"/>
        <v>Вірно</v>
      </c>
      <c r="AF126" s="15" t="str">
        <f t="shared" si="83"/>
        <v>Вірно</v>
      </c>
      <c r="AG126" s="15" t="str">
        <f t="shared" si="84"/>
        <v>Вірно</v>
      </c>
      <c r="AH126" s="15" t="str">
        <f t="shared" si="85"/>
        <v>Вірно</v>
      </c>
      <c r="AI126" s="15" t="str">
        <f t="shared" si="86"/>
        <v>Вірно</v>
      </c>
      <c r="AJ126" s="15" t="str">
        <f t="shared" si="87"/>
        <v>Вірно</v>
      </c>
      <c r="AK126" s="15" t="str">
        <f t="shared" si="88"/>
        <v>Вірно</v>
      </c>
      <c r="AL126" s="15" t="str">
        <f t="shared" si="89"/>
        <v>Вірно</v>
      </c>
      <c r="AM126" s="15" t="str">
        <f t="shared" si="90"/>
        <v>Вірно</v>
      </c>
      <c r="AN126" s="15" t="str">
        <f t="shared" si="91"/>
        <v>Вірно</v>
      </c>
      <c r="AO126" s="15" t="str">
        <f t="shared" si="92"/>
        <v>Вірно</v>
      </c>
      <c r="AP126" s="15" t="str">
        <f t="shared" si="93"/>
        <v>Вірно</v>
      </c>
      <c r="AQ126" s="15" t="str">
        <f t="shared" si="94"/>
        <v>Вірно</v>
      </c>
      <c r="AR126" s="15" t="str">
        <f t="shared" si="95"/>
        <v>Вірно</v>
      </c>
    </row>
    <row r="127" spans="1:44" s="87" customFormat="1" ht="15" customHeight="1" x14ac:dyDescent="0.25">
      <c r="A127" s="9" t="s">
        <v>725</v>
      </c>
      <c r="B127" s="72" t="s">
        <v>214</v>
      </c>
      <c r="C127" s="89" t="s">
        <v>412</v>
      </c>
      <c r="D127" s="45" t="s">
        <v>109</v>
      </c>
      <c r="E127" s="46">
        <v>0</v>
      </c>
      <c r="F127" s="46">
        <v>0</v>
      </c>
      <c r="G127" s="46">
        <v>0</v>
      </c>
      <c r="H127" s="46">
        <v>0</v>
      </c>
      <c r="I127" s="46">
        <v>0</v>
      </c>
      <c r="J127" s="46">
        <v>0</v>
      </c>
      <c r="K127" s="46">
        <v>0</v>
      </c>
      <c r="L127" s="46">
        <v>0</v>
      </c>
      <c r="M127" s="46">
        <v>0</v>
      </c>
      <c r="N127" s="46">
        <v>0</v>
      </c>
      <c r="O127" s="46">
        <v>0</v>
      </c>
      <c r="P127" s="46">
        <v>0</v>
      </c>
      <c r="Q127" s="46">
        <v>0</v>
      </c>
      <c r="R127" s="46">
        <v>0</v>
      </c>
      <c r="S127" s="46">
        <v>0</v>
      </c>
      <c r="T127" s="46">
        <v>0</v>
      </c>
      <c r="U127" s="46">
        <v>0</v>
      </c>
      <c r="V127" s="46">
        <v>0</v>
      </c>
      <c r="W127" s="46">
        <v>0</v>
      </c>
      <c r="X127" s="46">
        <v>0</v>
      </c>
      <c r="Y127" s="46">
        <v>0</v>
      </c>
      <c r="Z127" s="46">
        <v>0</v>
      </c>
      <c r="AA127" s="46">
        <v>0</v>
      </c>
      <c r="AC127" s="15" t="str">
        <f t="shared" si="80"/>
        <v>Вірно</v>
      </c>
      <c r="AD127" s="15" t="str">
        <f t="shared" si="81"/>
        <v>Вірно</v>
      </c>
      <c r="AE127" s="15" t="str">
        <f t="shared" si="82"/>
        <v>Вірно</v>
      </c>
      <c r="AF127" s="15" t="str">
        <f t="shared" si="83"/>
        <v>Вірно</v>
      </c>
      <c r="AG127" s="15" t="str">
        <f t="shared" si="84"/>
        <v>Вірно</v>
      </c>
      <c r="AH127" s="15" t="str">
        <f t="shared" si="85"/>
        <v>Вірно</v>
      </c>
      <c r="AI127" s="15" t="str">
        <f t="shared" si="86"/>
        <v>Вірно</v>
      </c>
      <c r="AJ127" s="15" t="str">
        <f t="shared" si="87"/>
        <v>Вірно</v>
      </c>
      <c r="AK127" s="15" t="str">
        <f t="shared" si="88"/>
        <v>Вірно</v>
      </c>
      <c r="AL127" s="15" t="str">
        <f t="shared" si="89"/>
        <v>Вірно</v>
      </c>
      <c r="AM127" s="15" t="str">
        <f t="shared" si="90"/>
        <v>Вірно</v>
      </c>
      <c r="AN127" s="15" t="str">
        <f t="shared" si="91"/>
        <v>Вірно</v>
      </c>
      <c r="AO127" s="15" t="str">
        <f t="shared" si="92"/>
        <v>Вірно</v>
      </c>
      <c r="AP127" s="15" t="str">
        <f t="shared" si="93"/>
        <v>Вірно</v>
      </c>
      <c r="AQ127" s="15" t="str">
        <f t="shared" si="94"/>
        <v>Вірно</v>
      </c>
      <c r="AR127" s="15" t="str">
        <f t="shared" si="95"/>
        <v>Вірно</v>
      </c>
    </row>
    <row r="128" spans="1:44" s="87" customFormat="1" ht="15" customHeight="1" x14ac:dyDescent="0.25">
      <c r="A128" s="9" t="s">
        <v>726</v>
      </c>
      <c r="B128" s="72" t="s">
        <v>215</v>
      </c>
      <c r="C128" s="89" t="s">
        <v>413</v>
      </c>
      <c r="D128" s="45" t="s">
        <v>109</v>
      </c>
      <c r="E128" s="46">
        <v>0</v>
      </c>
      <c r="F128" s="46">
        <v>0</v>
      </c>
      <c r="G128" s="46">
        <v>0</v>
      </c>
      <c r="H128" s="46">
        <v>0</v>
      </c>
      <c r="I128" s="46">
        <v>0</v>
      </c>
      <c r="J128" s="46">
        <v>0</v>
      </c>
      <c r="K128" s="46">
        <v>0</v>
      </c>
      <c r="L128" s="46">
        <v>0</v>
      </c>
      <c r="M128" s="46">
        <v>0</v>
      </c>
      <c r="N128" s="46">
        <v>0</v>
      </c>
      <c r="O128" s="46">
        <v>0</v>
      </c>
      <c r="P128" s="46">
        <v>0</v>
      </c>
      <c r="Q128" s="46">
        <v>0</v>
      </c>
      <c r="R128" s="46">
        <v>0</v>
      </c>
      <c r="S128" s="46">
        <v>0</v>
      </c>
      <c r="T128" s="46">
        <v>0</v>
      </c>
      <c r="U128" s="46">
        <v>0</v>
      </c>
      <c r="V128" s="46">
        <v>0</v>
      </c>
      <c r="W128" s="46">
        <v>0</v>
      </c>
      <c r="X128" s="46">
        <v>0</v>
      </c>
      <c r="Y128" s="46">
        <v>0</v>
      </c>
      <c r="Z128" s="46">
        <v>0</v>
      </c>
      <c r="AA128" s="46">
        <v>0</v>
      </c>
      <c r="AC128" s="15" t="str">
        <f t="shared" si="80"/>
        <v>Вірно</v>
      </c>
      <c r="AD128" s="15" t="str">
        <f t="shared" si="81"/>
        <v>Вірно</v>
      </c>
      <c r="AE128" s="15" t="str">
        <f t="shared" si="82"/>
        <v>Вірно</v>
      </c>
      <c r="AF128" s="15" t="str">
        <f t="shared" si="83"/>
        <v>Вірно</v>
      </c>
      <c r="AG128" s="15" t="str">
        <f t="shared" si="84"/>
        <v>Вірно</v>
      </c>
      <c r="AH128" s="15" t="str">
        <f t="shared" si="85"/>
        <v>Вірно</v>
      </c>
      <c r="AI128" s="15" t="str">
        <f t="shared" si="86"/>
        <v>Вірно</v>
      </c>
      <c r="AJ128" s="15" t="str">
        <f t="shared" si="87"/>
        <v>Вірно</v>
      </c>
      <c r="AK128" s="15" t="str">
        <f t="shared" si="88"/>
        <v>Вірно</v>
      </c>
      <c r="AL128" s="15" t="str">
        <f t="shared" si="89"/>
        <v>Вірно</v>
      </c>
      <c r="AM128" s="15" t="str">
        <f t="shared" si="90"/>
        <v>Вірно</v>
      </c>
      <c r="AN128" s="15" t="str">
        <f t="shared" si="91"/>
        <v>Вірно</v>
      </c>
      <c r="AO128" s="15" t="str">
        <f t="shared" si="92"/>
        <v>Вірно</v>
      </c>
      <c r="AP128" s="15" t="str">
        <f t="shared" si="93"/>
        <v>Вірно</v>
      </c>
      <c r="AQ128" s="15" t="str">
        <f t="shared" si="94"/>
        <v>Вірно</v>
      </c>
      <c r="AR128" s="15" t="str">
        <f t="shared" si="95"/>
        <v>Вірно</v>
      </c>
    </row>
    <row r="129" spans="1:44" s="87" customFormat="1" ht="15" customHeight="1" x14ac:dyDescent="0.25">
      <c r="A129" s="9" t="s">
        <v>727</v>
      </c>
      <c r="B129" s="72" t="s">
        <v>216</v>
      </c>
      <c r="C129" s="89" t="s">
        <v>414</v>
      </c>
      <c r="D129" s="45" t="s">
        <v>109</v>
      </c>
      <c r="E129" s="46">
        <v>0</v>
      </c>
      <c r="F129" s="46">
        <v>0</v>
      </c>
      <c r="G129" s="46">
        <v>0</v>
      </c>
      <c r="H129" s="46">
        <v>0</v>
      </c>
      <c r="I129" s="46">
        <v>0</v>
      </c>
      <c r="J129" s="46">
        <v>0</v>
      </c>
      <c r="K129" s="46">
        <v>0</v>
      </c>
      <c r="L129" s="46">
        <v>0</v>
      </c>
      <c r="M129" s="46">
        <v>0</v>
      </c>
      <c r="N129" s="46">
        <v>0</v>
      </c>
      <c r="O129" s="46">
        <v>0</v>
      </c>
      <c r="P129" s="46">
        <v>0</v>
      </c>
      <c r="Q129" s="46">
        <v>0</v>
      </c>
      <c r="R129" s="46">
        <v>0</v>
      </c>
      <c r="S129" s="46">
        <v>0</v>
      </c>
      <c r="T129" s="46">
        <v>0</v>
      </c>
      <c r="U129" s="46">
        <v>0</v>
      </c>
      <c r="V129" s="46">
        <v>0</v>
      </c>
      <c r="W129" s="46">
        <v>0</v>
      </c>
      <c r="X129" s="46">
        <v>0</v>
      </c>
      <c r="Y129" s="46">
        <v>0</v>
      </c>
      <c r="Z129" s="46">
        <v>0</v>
      </c>
      <c r="AA129" s="46">
        <v>0</v>
      </c>
      <c r="AC129" s="15" t="str">
        <f t="shared" si="80"/>
        <v>Вірно</v>
      </c>
      <c r="AD129" s="15" t="str">
        <f t="shared" si="81"/>
        <v>Вірно</v>
      </c>
      <c r="AE129" s="15" t="str">
        <f t="shared" si="82"/>
        <v>Вірно</v>
      </c>
      <c r="AF129" s="15" t="str">
        <f t="shared" si="83"/>
        <v>Вірно</v>
      </c>
      <c r="AG129" s="15" t="str">
        <f t="shared" si="84"/>
        <v>Вірно</v>
      </c>
      <c r="AH129" s="15" t="str">
        <f t="shared" si="85"/>
        <v>Вірно</v>
      </c>
      <c r="AI129" s="15" t="str">
        <f t="shared" si="86"/>
        <v>Вірно</v>
      </c>
      <c r="AJ129" s="15" t="str">
        <f t="shared" si="87"/>
        <v>Вірно</v>
      </c>
      <c r="AK129" s="15" t="str">
        <f t="shared" si="88"/>
        <v>Вірно</v>
      </c>
      <c r="AL129" s="15" t="str">
        <f t="shared" si="89"/>
        <v>Вірно</v>
      </c>
      <c r="AM129" s="15" t="str">
        <f t="shared" si="90"/>
        <v>Вірно</v>
      </c>
      <c r="AN129" s="15" t="str">
        <f t="shared" si="91"/>
        <v>Вірно</v>
      </c>
      <c r="AO129" s="15" t="str">
        <f t="shared" si="92"/>
        <v>Вірно</v>
      </c>
      <c r="AP129" s="15" t="str">
        <f t="shared" si="93"/>
        <v>Вірно</v>
      </c>
      <c r="AQ129" s="15" t="str">
        <f t="shared" si="94"/>
        <v>Вірно</v>
      </c>
      <c r="AR129" s="15" t="str">
        <f t="shared" si="95"/>
        <v>Вірно</v>
      </c>
    </row>
    <row r="130" spans="1:44" s="87" customFormat="1" ht="15" customHeight="1" x14ac:dyDescent="0.25">
      <c r="A130" s="9" t="s">
        <v>728</v>
      </c>
      <c r="B130" s="72" t="s">
        <v>217</v>
      </c>
      <c r="C130" s="89" t="s">
        <v>415</v>
      </c>
      <c r="D130" s="45" t="s">
        <v>109</v>
      </c>
      <c r="E130" s="46">
        <v>0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v>0</v>
      </c>
      <c r="R130" s="46">
        <v>0</v>
      </c>
      <c r="S130" s="46">
        <v>0</v>
      </c>
      <c r="T130" s="46">
        <v>0</v>
      </c>
      <c r="U130" s="46">
        <v>0</v>
      </c>
      <c r="V130" s="46">
        <v>0</v>
      </c>
      <c r="W130" s="46">
        <v>0</v>
      </c>
      <c r="X130" s="46">
        <v>0</v>
      </c>
      <c r="Y130" s="46">
        <v>0</v>
      </c>
      <c r="Z130" s="46">
        <v>0</v>
      </c>
      <c r="AA130" s="46">
        <v>0</v>
      </c>
      <c r="AC130" s="15" t="str">
        <f t="shared" si="80"/>
        <v>Вірно</v>
      </c>
      <c r="AD130" s="15" t="str">
        <f t="shared" si="81"/>
        <v>Вірно</v>
      </c>
      <c r="AE130" s="15" t="str">
        <f t="shared" si="82"/>
        <v>Вірно</v>
      </c>
      <c r="AF130" s="15" t="str">
        <f t="shared" si="83"/>
        <v>Вірно</v>
      </c>
      <c r="AG130" s="15" t="str">
        <f t="shared" si="84"/>
        <v>Вірно</v>
      </c>
      <c r="AH130" s="15" t="str">
        <f t="shared" si="85"/>
        <v>Вірно</v>
      </c>
      <c r="AI130" s="15" t="str">
        <f t="shared" si="86"/>
        <v>Вірно</v>
      </c>
      <c r="AJ130" s="15" t="str">
        <f t="shared" si="87"/>
        <v>Вірно</v>
      </c>
      <c r="AK130" s="15" t="str">
        <f t="shared" si="88"/>
        <v>Вірно</v>
      </c>
      <c r="AL130" s="15" t="str">
        <f t="shared" si="89"/>
        <v>Вірно</v>
      </c>
      <c r="AM130" s="15" t="str">
        <f t="shared" si="90"/>
        <v>Вірно</v>
      </c>
      <c r="AN130" s="15" t="str">
        <f t="shared" si="91"/>
        <v>Вірно</v>
      </c>
      <c r="AO130" s="15" t="str">
        <f t="shared" si="92"/>
        <v>Вірно</v>
      </c>
      <c r="AP130" s="15" t="str">
        <f t="shared" si="93"/>
        <v>Вірно</v>
      </c>
      <c r="AQ130" s="15" t="str">
        <f t="shared" si="94"/>
        <v>Вірно</v>
      </c>
      <c r="AR130" s="15" t="str">
        <f t="shared" si="95"/>
        <v>Вірно</v>
      </c>
    </row>
    <row r="131" spans="1:44" s="87" customFormat="1" ht="15" customHeight="1" x14ac:dyDescent="0.25">
      <c r="A131" s="9" t="s">
        <v>729</v>
      </c>
      <c r="B131" s="72" t="s">
        <v>218</v>
      </c>
      <c r="C131" s="89" t="s">
        <v>416</v>
      </c>
      <c r="D131" s="45" t="s">
        <v>109</v>
      </c>
      <c r="E131" s="46">
        <v>0</v>
      </c>
      <c r="F131" s="46">
        <v>0</v>
      </c>
      <c r="G131" s="46">
        <v>0</v>
      </c>
      <c r="H131" s="46">
        <v>0</v>
      </c>
      <c r="I131" s="46">
        <v>0</v>
      </c>
      <c r="J131" s="46">
        <v>0</v>
      </c>
      <c r="K131" s="46">
        <v>0</v>
      </c>
      <c r="L131" s="46">
        <v>0</v>
      </c>
      <c r="M131" s="46">
        <v>0</v>
      </c>
      <c r="N131" s="46">
        <v>0</v>
      </c>
      <c r="O131" s="46">
        <v>0</v>
      </c>
      <c r="P131" s="46">
        <v>0</v>
      </c>
      <c r="Q131" s="46">
        <v>0</v>
      </c>
      <c r="R131" s="46">
        <v>0</v>
      </c>
      <c r="S131" s="46">
        <v>0</v>
      </c>
      <c r="T131" s="46">
        <v>0</v>
      </c>
      <c r="U131" s="46">
        <v>0</v>
      </c>
      <c r="V131" s="46">
        <v>0</v>
      </c>
      <c r="W131" s="46">
        <v>0</v>
      </c>
      <c r="X131" s="46">
        <v>0</v>
      </c>
      <c r="Y131" s="46">
        <v>0</v>
      </c>
      <c r="Z131" s="46">
        <v>0</v>
      </c>
      <c r="AA131" s="46">
        <v>0</v>
      </c>
      <c r="AC131" s="15" t="str">
        <f t="shared" si="80"/>
        <v>Вірно</v>
      </c>
      <c r="AD131" s="15" t="str">
        <f t="shared" si="81"/>
        <v>Вірно</v>
      </c>
      <c r="AE131" s="15" t="str">
        <f t="shared" si="82"/>
        <v>Вірно</v>
      </c>
      <c r="AF131" s="15" t="str">
        <f t="shared" si="83"/>
        <v>Вірно</v>
      </c>
      <c r="AG131" s="15" t="str">
        <f t="shared" si="84"/>
        <v>Вірно</v>
      </c>
      <c r="AH131" s="15" t="str">
        <f t="shared" si="85"/>
        <v>Вірно</v>
      </c>
      <c r="AI131" s="15" t="str">
        <f t="shared" si="86"/>
        <v>Вірно</v>
      </c>
      <c r="AJ131" s="15" t="str">
        <f t="shared" si="87"/>
        <v>Вірно</v>
      </c>
      <c r="AK131" s="15" t="str">
        <f t="shared" si="88"/>
        <v>Вірно</v>
      </c>
      <c r="AL131" s="15" t="str">
        <f t="shared" si="89"/>
        <v>Вірно</v>
      </c>
      <c r="AM131" s="15" t="str">
        <f t="shared" si="90"/>
        <v>Вірно</v>
      </c>
      <c r="AN131" s="15" t="str">
        <f t="shared" si="91"/>
        <v>Вірно</v>
      </c>
      <c r="AO131" s="15" t="str">
        <f t="shared" si="92"/>
        <v>Вірно</v>
      </c>
      <c r="AP131" s="15" t="str">
        <f t="shared" si="93"/>
        <v>Вірно</v>
      </c>
      <c r="AQ131" s="15" t="str">
        <f t="shared" si="94"/>
        <v>Вірно</v>
      </c>
      <c r="AR131" s="15" t="str">
        <f t="shared" si="95"/>
        <v>Вірно</v>
      </c>
    </row>
    <row r="132" spans="1:44" s="87" customFormat="1" ht="15" customHeight="1" x14ac:dyDescent="0.25">
      <c r="A132" s="9" t="s">
        <v>791</v>
      </c>
      <c r="B132" s="72" t="s">
        <v>219</v>
      </c>
      <c r="C132" s="89" t="s">
        <v>417</v>
      </c>
      <c r="D132" s="45" t="s">
        <v>109</v>
      </c>
      <c r="E132" s="46">
        <v>0</v>
      </c>
      <c r="F132" s="46">
        <v>0</v>
      </c>
      <c r="G132" s="46">
        <v>0</v>
      </c>
      <c r="H132" s="46">
        <v>0</v>
      </c>
      <c r="I132" s="46">
        <v>0</v>
      </c>
      <c r="J132" s="46">
        <v>0</v>
      </c>
      <c r="K132" s="46">
        <v>0</v>
      </c>
      <c r="L132" s="46">
        <v>0</v>
      </c>
      <c r="M132" s="46">
        <v>0</v>
      </c>
      <c r="N132" s="46">
        <v>0</v>
      </c>
      <c r="O132" s="46">
        <v>0</v>
      </c>
      <c r="P132" s="46">
        <v>0</v>
      </c>
      <c r="Q132" s="46">
        <v>0</v>
      </c>
      <c r="R132" s="46">
        <v>0</v>
      </c>
      <c r="S132" s="46">
        <v>0</v>
      </c>
      <c r="T132" s="46">
        <v>0</v>
      </c>
      <c r="U132" s="46">
        <v>0</v>
      </c>
      <c r="V132" s="46">
        <v>0</v>
      </c>
      <c r="W132" s="46">
        <v>0</v>
      </c>
      <c r="X132" s="46">
        <v>0</v>
      </c>
      <c r="Y132" s="46">
        <v>0</v>
      </c>
      <c r="Z132" s="46">
        <v>0</v>
      </c>
      <c r="AA132" s="46">
        <v>0</v>
      </c>
      <c r="AC132" s="15" t="str">
        <f t="shared" si="80"/>
        <v>Вірно</v>
      </c>
      <c r="AD132" s="15" t="str">
        <f t="shared" si="81"/>
        <v>Вірно</v>
      </c>
      <c r="AE132" s="15" t="str">
        <f t="shared" si="82"/>
        <v>Вірно</v>
      </c>
      <c r="AF132" s="15" t="str">
        <f t="shared" si="83"/>
        <v>Вірно</v>
      </c>
      <c r="AG132" s="15" t="str">
        <f t="shared" si="84"/>
        <v>Вірно</v>
      </c>
      <c r="AH132" s="15" t="str">
        <f t="shared" si="85"/>
        <v>Вірно</v>
      </c>
      <c r="AI132" s="15" t="str">
        <f t="shared" si="86"/>
        <v>Вірно</v>
      </c>
      <c r="AJ132" s="15" t="str">
        <f t="shared" si="87"/>
        <v>Вірно</v>
      </c>
      <c r="AK132" s="15" t="str">
        <f t="shared" si="88"/>
        <v>Вірно</v>
      </c>
      <c r="AL132" s="15" t="str">
        <f t="shared" si="89"/>
        <v>Вірно</v>
      </c>
      <c r="AM132" s="15" t="str">
        <f t="shared" si="90"/>
        <v>Вірно</v>
      </c>
      <c r="AN132" s="15" t="str">
        <f t="shared" si="91"/>
        <v>Вірно</v>
      </c>
      <c r="AO132" s="15" t="str">
        <f t="shared" si="92"/>
        <v>Вірно</v>
      </c>
      <c r="AP132" s="15" t="str">
        <f t="shared" si="93"/>
        <v>Вірно</v>
      </c>
      <c r="AQ132" s="15" t="str">
        <f t="shared" si="94"/>
        <v>Вірно</v>
      </c>
      <c r="AR132" s="15" t="str">
        <f t="shared" si="95"/>
        <v>Вірно</v>
      </c>
    </row>
    <row r="133" spans="1:44" s="87" customFormat="1" ht="15" customHeight="1" x14ac:dyDescent="0.25">
      <c r="A133" s="9" t="s">
        <v>730</v>
      </c>
      <c r="B133" s="72" t="s">
        <v>46</v>
      </c>
      <c r="C133" s="89" t="s">
        <v>500</v>
      </c>
      <c r="D133" s="45" t="s">
        <v>110</v>
      </c>
      <c r="E133" s="46">
        <v>9</v>
      </c>
      <c r="F133" s="46">
        <v>9</v>
      </c>
      <c r="G133" s="46">
        <v>5</v>
      </c>
      <c r="H133" s="46">
        <v>0</v>
      </c>
      <c r="I133" s="46">
        <v>0</v>
      </c>
      <c r="J133" s="46">
        <v>5</v>
      </c>
      <c r="K133" s="46">
        <v>0</v>
      </c>
      <c r="L133" s="46">
        <v>3</v>
      </c>
      <c r="M133" s="46">
        <v>9</v>
      </c>
      <c r="N133" s="46">
        <v>0</v>
      </c>
      <c r="O133" s="46">
        <v>1</v>
      </c>
      <c r="P133" s="46">
        <v>803</v>
      </c>
      <c r="Q133" s="46">
        <v>0</v>
      </c>
      <c r="R133" s="46">
        <v>0</v>
      </c>
      <c r="S133" s="46">
        <v>0</v>
      </c>
      <c r="T133" s="46">
        <v>0</v>
      </c>
      <c r="U133" s="46">
        <v>0</v>
      </c>
      <c r="V133" s="46">
        <v>0</v>
      </c>
      <c r="W133" s="46">
        <v>0</v>
      </c>
      <c r="X133" s="46">
        <v>0</v>
      </c>
      <c r="Y133" s="46">
        <v>0</v>
      </c>
      <c r="Z133" s="46">
        <v>0</v>
      </c>
      <c r="AA133" s="46">
        <v>0</v>
      </c>
      <c r="AC133" s="15" t="str">
        <f t="shared" si="80"/>
        <v>Вірно</v>
      </c>
      <c r="AD133" s="15" t="str">
        <f t="shared" si="81"/>
        <v>Вірно</v>
      </c>
      <c r="AE133" s="15" t="str">
        <f t="shared" si="82"/>
        <v>Вірно</v>
      </c>
      <c r="AF133" s="15" t="str">
        <f t="shared" si="83"/>
        <v>Вірно</v>
      </c>
      <c r="AG133" s="15" t="str">
        <f t="shared" si="84"/>
        <v>Вірно</v>
      </c>
      <c r="AH133" s="15" t="str">
        <f t="shared" si="85"/>
        <v>Вірно</v>
      </c>
      <c r="AI133" s="15" t="str">
        <f t="shared" si="86"/>
        <v>Вірно</v>
      </c>
      <c r="AJ133" s="15" t="str">
        <f t="shared" si="87"/>
        <v>Вірно</v>
      </c>
      <c r="AK133" s="15" t="str">
        <f t="shared" si="88"/>
        <v>Вірно</v>
      </c>
      <c r="AL133" s="15" t="str">
        <f t="shared" si="89"/>
        <v>Вірно</v>
      </c>
      <c r="AM133" s="15" t="str">
        <f t="shared" si="90"/>
        <v>Вірно</v>
      </c>
      <c r="AN133" s="15" t="str">
        <f t="shared" si="91"/>
        <v>Вірно</v>
      </c>
      <c r="AO133" s="15" t="str">
        <f t="shared" si="92"/>
        <v>Вірно</v>
      </c>
      <c r="AP133" s="15" t="str">
        <f t="shared" si="93"/>
        <v>Вірно</v>
      </c>
      <c r="AQ133" s="15" t="str">
        <f t="shared" si="94"/>
        <v>Вірно</v>
      </c>
      <c r="AR133" s="15" t="str">
        <f t="shared" si="95"/>
        <v>Вірно</v>
      </c>
    </row>
    <row r="134" spans="1:44" s="87" customFormat="1" ht="15" customHeight="1" x14ac:dyDescent="0.25">
      <c r="A134" s="9" t="s">
        <v>731</v>
      </c>
      <c r="B134" s="72" t="s">
        <v>48</v>
      </c>
      <c r="C134" s="89" t="s">
        <v>418</v>
      </c>
      <c r="D134" s="45" t="s">
        <v>111</v>
      </c>
      <c r="E134" s="46">
        <v>0</v>
      </c>
      <c r="F134" s="46">
        <v>0</v>
      </c>
      <c r="G134" s="46">
        <v>0</v>
      </c>
      <c r="H134" s="46">
        <v>0</v>
      </c>
      <c r="I134" s="46">
        <v>0</v>
      </c>
      <c r="J134" s="46">
        <v>0</v>
      </c>
      <c r="K134" s="46">
        <v>0</v>
      </c>
      <c r="L134" s="46">
        <v>0</v>
      </c>
      <c r="M134" s="46">
        <v>0</v>
      </c>
      <c r="N134" s="46">
        <v>0</v>
      </c>
      <c r="O134" s="46">
        <v>0</v>
      </c>
      <c r="P134" s="46">
        <v>0</v>
      </c>
      <c r="Q134" s="46">
        <v>0</v>
      </c>
      <c r="R134" s="46">
        <v>0</v>
      </c>
      <c r="S134" s="46">
        <v>0</v>
      </c>
      <c r="T134" s="46">
        <v>0</v>
      </c>
      <c r="U134" s="46">
        <v>0</v>
      </c>
      <c r="V134" s="46">
        <v>0</v>
      </c>
      <c r="W134" s="46">
        <v>0</v>
      </c>
      <c r="X134" s="46">
        <v>0</v>
      </c>
      <c r="Y134" s="46">
        <v>0</v>
      </c>
      <c r="Z134" s="46">
        <v>0</v>
      </c>
      <c r="AA134" s="46">
        <v>0</v>
      </c>
      <c r="AC134" s="15" t="str">
        <f t="shared" si="80"/>
        <v>Вірно</v>
      </c>
      <c r="AD134" s="15" t="str">
        <f t="shared" si="81"/>
        <v>Вірно</v>
      </c>
      <c r="AE134" s="15" t="str">
        <f t="shared" si="82"/>
        <v>Вірно</v>
      </c>
      <c r="AF134" s="15" t="str">
        <f t="shared" si="83"/>
        <v>Вірно</v>
      </c>
      <c r="AG134" s="15" t="str">
        <f t="shared" si="84"/>
        <v>Вірно</v>
      </c>
      <c r="AH134" s="15" t="str">
        <f t="shared" si="85"/>
        <v>Вірно</v>
      </c>
      <c r="AI134" s="15" t="str">
        <f t="shared" si="86"/>
        <v>Вірно</v>
      </c>
      <c r="AJ134" s="15" t="str">
        <f t="shared" si="87"/>
        <v>Вірно</v>
      </c>
      <c r="AK134" s="15" t="str">
        <f t="shared" si="88"/>
        <v>Вірно</v>
      </c>
      <c r="AL134" s="15" t="str">
        <f t="shared" si="89"/>
        <v>Вірно</v>
      </c>
      <c r="AM134" s="15" t="str">
        <f t="shared" si="90"/>
        <v>Вірно</v>
      </c>
      <c r="AN134" s="15" t="str">
        <f t="shared" si="91"/>
        <v>Вірно</v>
      </c>
      <c r="AO134" s="15" t="str">
        <f t="shared" si="92"/>
        <v>Вірно</v>
      </c>
      <c r="AP134" s="15" t="str">
        <f t="shared" si="93"/>
        <v>Вірно</v>
      </c>
      <c r="AQ134" s="15" t="str">
        <f t="shared" si="94"/>
        <v>Вірно</v>
      </c>
      <c r="AR134" s="15" t="str">
        <f t="shared" si="95"/>
        <v>Вірно</v>
      </c>
    </row>
    <row r="135" spans="1:44" s="87" customFormat="1" ht="15" customHeight="1" x14ac:dyDescent="0.25">
      <c r="A135" s="9" t="s">
        <v>732</v>
      </c>
      <c r="B135" s="72" t="s">
        <v>50</v>
      </c>
      <c r="C135" s="89" t="s">
        <v>501</v>
      </c>
      <c r="D135" s="45" t="s">
        <v>112</v>
      </c>
      <c r="E135" s="46">
        <v>0</v>
      </c>
      <c r="F135" s="46">
        <v>0</v>
      </c>
      <c r="G135" s="46">
        <v>0</v>
      </c>
      <c r="H135" s="46">
        <v>0</v>
      </c>
      <c r="I135" s="46">
        <v>0</v>
      </c>
      <c r="J135" s="46">
        <v>0</v>
      </c>
      <c r="K135" s="46">
        <v>0</v>
      </c>
      <c r="L135" s="46">
        <v>0</v>
      </c>
      <c r="M135" s="46">
        <v>0</v>
      </c>
      <c r="N135" s="46">
        <v>0</v>
      </c>
      <c r="O135" s="46">
        <v>0</v>
      </c>
      <c r="P135" s="46">
        <v>0</v>
      </c>
      <c r="Q135" s="46">
        <v>0</v>
      </c>
      <c r="R135" s="46">
        <v>0</v>
      </c>
      <c r="S135" s="46">
        <v>0</v>
      </c>
      <c r="T135" s="46">
        <v>0</v>
      </c>
      <c r="U135" s="46">
        <v>0</v>
      </c>
      <c r="V135" s="46">
        <v>0</v>
      </c>
      <c r="W135" s="46">
        <v>0</v>
      </c>
      <c r="X135" s="46">
        <v>0</v>
      </c>
      <c r="Y135" s="46">
        <v>0</v>
      </c>
      <c r="Z135" s="46">
        <v>0</v>
      </c>
      <c r="AA135" s="46">
        <v>0</v>
      </c>
      <c r="AC135" s="15" t="str">
        <f t="shared" si="80"/>
        <v>Вірно</v>
      </c>
      <c r="AD135" s="15" t="str">
        <f t="shared" si="81"/>
        <v>Вірно</v>
      </c>
      <c r="AE135" s="15" t="str">
        <f t="shared" si="82"/>
        <v>Вірно</v>
      </c>
      <c r="AF135" s="15" t="str">
        <f t="shared" si="83"/>
        <v>Вірно</v>
      </c>
      <c r="AG135" s="15" t="str">
        <f t="shared" si="84"/>
        <v>Вірно</v>
      </c>
      <c r="AH135" s="15" t="str">
        <f t="shared" si="85"/>
        <v>Вірно</v>
      </c>
      <c r="AI135" s="15" t="str">
        <f t="shared" si="86"/>
        <v>Вірно</v>
      </c>
      <c r="AJ135" s="15" t="str">
        <f t="shared" si="87"/>
        <v>Вірно</v>
      </c>
      <c r="AK135" s="15" t="str">
        <f t="shared" si="88"/>
        <v>Вірно</v>
      </c>
      <c r="AL135" s="15" t="str">
        <f t="shared" si="89"/>
        <v>Вірно</v>
      </c>
      <c r="AM135" s="15" t="str">
        <f t="shared" si="90"/>
        <v>Вірно</v>
      </c>
      <c r="AN135" s="15" t="str">
        <f t="shared" si="91"/>
        <v>Вірно</v>
      </c>
      <c r="AO135" s="15" t="str">
        <f t="shared" si="92"/>
        <v>Вірно</v>
      </c>
      <c r="AP135" s="15" t="str">
        <f t="shared" si="93"/>
        <v>Вірно</v>
      </c>
      <c r="AQ135" s="15" t="str">
        <f t="shared" si="94"/>
        <v>Вірно</v>
      </c>
      <c r="AR135" s="15" t="str">
        <f t="shared" si="95"/>
        <v>Вірно</v>
      </c>
    </row>
    <row r="136" spans="1:44" s="87" customFormat="1" ht="15" customHeight="1" x14ac:dyDescent="0.25">
      <c r="A136" s="9" t="s">
        <v>733</v>
      </c>
      <c r="B136" s="72" t="s">
        <v>52</v>
      </c>
      <c r="C136" s="89" t="s">
        <v>419</v>
      </c>
      <c r="D136" s="45" t="s">
        <v>113</v>
      </c>
      <c r="E136" s="46">
        <v>0</v>
      </c>
      <c r="F136" s="46">
        <v>0</v>
      </c>
      <c r="G136" s="46">
        <v>0</v>
      </c>
      <c r="H136" s="46">
        <v>0</v>
      </c>
      <c r="I136" s="46">
        <v>0</v>
      </c>
      <c r="J136" s="46">
        <v>0</v>
      </c>
      <c r="K136" s="46">
        <v>0</v>
      </c>
      <c r="L136" s="46">
        <v>0</v>
      </c>
      <c r="M136" s="46">
        <v>0</v>
      </c>
      <c r="N136" s="46">
        <v>0</v>
      </c>
      <c r="O136" s="46">
        <v>0</v>
      </c>
      <c r="P136" s="46">
        <v>0</v>
      </c>
      <c r="Q136" s="46">
        <v>0</v>
      </c>
      <c r="R136" s="46">
        <v>0</v>
      </c>
      <c r="S136" s="46">
        <v>0</v>
      </c>
      <c r="T136" s="46">
        <v>0</v>
      </c>
      <c r="U136" s="46">
        <v>0</v>
      </c>
      <c r="V136" s="46">
        <v>0</v>
      </c>
      <c r="W136" s="46">
        <v>0</v>
      </c>
      <c r="X136" s="46">
        <v>0</v>
      </c>
      <c r="Y136" s="46">
        <v>0</v>
      </c>
      <c r="Z136" s="46">
        <v>0</v>
      </c>
      <c r="AA136" s="46">
        <v>0</v>
      </c>
      <c r="AC136" s="15" t="str">
        <f t="shared" si="80"/>
        <v>Вірно</v>
      </c>
      <c r="AD136" s="15" t="str">
        <f t="shared" si="81"/>
        <v>Вірно</v>
      </c>
      <c r="AE136" s="15" t="str">
        <f t="shared" si="82"/>
        <v>Вірно</v>
      </c>
      <c r="AF136" s="15" t="str">
        <f t="shared" si="83"/>
        <v>Вірно</v>
      </c>
      <c r="AG136" s="15" t="str">
        <f t="shared" si="84"/>
        <v>Вірно</v>
      </c>
      <c r="AH136" s="15" t="str">
        <f t="shared" si="85"/>
        <v>Вірно</v>
      </c>
      <c r="AI136" s="15" t="str">
        <f t="shared" si="86"/>
        <v>Вірно</v>
      </c>
      <c r="AJ136" s="15" t="str">
        <f t="shared" si="87"/>
        <v>Вірно</v>
      </c>
      <c r="AK136" s="15" t="str">
        <f t="shared" si="88"/>
        <v>Вірно</v>
      </c>
      <c r="AL136" s="15" t="str">
        <f t="shared" si="89"/>
        <v>Вірно</v>
      </c>
      <c r="AM136" s="15" t="str">
        <f t="shared" si="90"/>
        <v>Вірно</v>
      </c>
      <c r="AN136" s="15" t="str">
        <f t="shared" si="91"/>
        <v>Вірно</v>
      </c>
      <c r="AO136" s="15" t="str">
        <f t="shared" si="92"/>
        <v>Вірно</v>
      </c>
      <c r="AP136" s="15" t="str">
        <f t="shared" si="93"/>
        <v>Вірно</v>
      </c>
      <c r="AQ136" s="15" t="str">
        <f t="shared" si="94"/>
        <v>Вірно</v>
      </c>
      <c r="AR136" s="15" t="str">
        <f t="shared" si="95"/>
        <v>Вірно</v>
      </c>
    </row>
    <row r="137" spans="1:44" s="87" customFormat="1" ht="15" customHeight="1" x14ac:dyDescent="0.25">
      <c r="A137" s="9" t="s">
        <v>734</v>
      </c>
      <c r="B137" s="72" t="s">
        <v>204</v>
      </c>
      <c r="C137" s="89" t="s">
        <v>420</v>
      </c>
      <c r="D137" s="45" t="s">
        <v>113</v>
      </c>
      <c r="E137" s="46">
        <v>0</v>
      </c>
      <c r="F137" s="46">
        <v>0</v>
      </c>
      <c r="G137" s="46">
        <v>0</v>
      </c>
      <c r="H137" s="46">
        <v>0</v>
      </c>
      <c r="I137" s="46">
        <v>0</v>
      </c>
      <c r="J137" s="46">
        <v>0</v>
      </c>
      <c r="K137" s="46">
        <v>0</v>
      </c>
      <c r="L137" s="46">
        <v>0</v>
      </c>
      <c r="M137" s="46">
        <v>0</v>
      </c>
      <c r="N137" s="46">
        <v>0</v>
      </c>
      <c r="O137" s="46">
        <v>0</v>
      </c>
      <c r="P137" s="46">
        <v>0</v>
      </c>
      <c r="Q137" s="46">
        <v>0</v>
      </c>
      <c r="R137" s="46">
        <v>0</v>
      </c>
      <c r="S137" s="46">
        <v>0</v>
      </c>
      <c r="T137" s="46">
        <v>0</v>
      </c>
      <c r="U137" s="46">
        <v>0</v>
      </c>
      <c r="V137" s="46">
        <v>0</v>
      </c>
      <c r="W137" s="46">
        <v>0</v>
      </c>
      <c r="X137" s="46">
        <v>0</v>
      </c>
      <c r="Y137" s="46">
        <v>0</v>
      </c>
      <c r="Z137" s="46">
        <v>0</v>
      </c>
      <c r="AA137" s="46">
        <v>0</v>
      </c>
      <c r="AC137" s="15" t="str">
        <f t="shared" si="80"/>
        <v>Вірно</v>
      </c>
      <c r="AD137" s="15" t="str">
        <f t="shared" si="81"/>
        <v>Вірно</v>
      </c>
      <c r="AE137" s="15" t="str">
        <f t="shared" si="82"/>
        <v>Вірно</v>
      </c>
      <c r="AF137" s="15" t="str">
        <f t="shared" si="83"/>
        <v>Вірно</v>
      </c>
      <c r="AG137" s="15" t="str">
        <f t="shared" si="84"/>
        <v>Вірно</v>
      </c>
      <c r="AH137" s="15" t="str">
        <f t="shared" si="85"/>
        <v>Вірно</v>
      </c>
      <c r="AI137" s="15" t="str">
        <f t="shared" si="86"/>
        <v>Вірно</v>
      </c>
      <c r="AJ137" s="15" t="str">
        <f t="shared" si="87"/>
        <v>Вірно</v>
      </c>
      <c r="AK137" s="15" t="str">
        <f t="shared" si="88"/>
        <v>Вірно</v>
      </c>
      <c r="AL137" s="15" t="str">
        <f t="shared" si="89"/>
        <v>Вірно</v>
      </c>
      <c r="AM137" s="15" t="str">
        <f t="shared" si="90"/>
        <v>Вірно</v>
      </c>
      <c r="AN137" s="15" t="str">
        <f t="shared" si="91"/>
        <v>Вірно</v>
      </c>
      <c r="AO137" s="15" t="str">
        <f t="shared" si="92"/>
        <v>Вірно</v>
      </c>
      <c r="AP137" s="15" t="str">
        <f t="shared" si="93"/>
        <v>Вірно</v>
      </c>
      <c r="AQ137" s="15" t="str">
        <f t="shared" si="94"/>
        <v>Вірно</v>
      </c>
      <c r="AR137" s="15" t="str">
        <f t="shared" si="95"/>
        <v>Вірно</v>
      </c>
    </row>
    <row r="138" spans="1:44" s="87" customFormat="1" ht="15" customHeight="1" x14ac:dyDescent="0.25">
      <c r="A138" s="9" t="s">
        <v>735</v>
      </c>
      <c r="B138" s="72" t="s">
        <v>54</v>
      </c>
      <c r="C138" s="89" t="s">
        <v>502</v>
      </c>
      <c r="D138" s="45" t="s">
        <v>114</v>
      </c>
      <c r="E138" s="46">
        <v>0</v>
      </c>
      <c r="F138" s="46">
        <v>0</v>
      </c>
      <c r="G138" s="46">
        <v>0</v>
      </c>
      <c r="H138" s="46">
        <v>0</v>
      </c>
      <c r="I138" s="46">
        <v>0</v>
      </c>
      <c r="J138" s="46">
        <v>0</v>
      </c>
      <c r="K138" s="46">
        <v>0</v>
      </c>
      <c r="L138" s="46">
        <v>0</v>
      </c>
      <c r="M138" s="46">
        <v>0</v>
      </c>
      <c r="N138" s="46">
        <v>0</v>
      </c>
      <c r="O138" s="46">
        <v>0</v>
      </c>
      <c r="P138" s="46">
        <v>0</v>
      </c>
      <c r="Q138" s="46">
        <v>0</v>
      </c>
      <c r="R138" s="46">
        <v>0</v>
      </c>
      <c r="S138" s="46">
        <v>0</v>
      </c>
      <c r="T138" s="46">
        <v>0</v>
      </c>
      <c r="U138" s="46">
        <v>0</v>
      </c>
      <c r="V138" s="46">
        <v>0</v>
      </c>
      <c r="W138" s="46">
        <v>0</v>
      </c>
      <c r="X138" s="46">
        <v>0</v>
      </c>
      <c r="Y138" s="46">
        <v>0</v>
      </c>
      <c r="Z138" s="46">
        <v>0</v>
      </c>
      <c r="AA138" s="46">
        <v>0</v>
      </c>
      <c r="AC138" s="15" t="str">
        <f t="shared" si="80"/>
        <v>Вірно</v>
      </c>
      <c r="AD138" s="15" t="str">
        <f t="shared" si="81"/>
        <v>Вірно</v>
      </c>
      <c r="AE138" s="15" t="str">
        <f t="shared" si="82"/>
        <v>Вірно</v>
      </c>
      <c r="AF138" s="15" t="str">
        <f t="shared" si="83"/>
        <v>Вірно</v>
      </c>
      <c r="AG138" s="15" t="str">
        <f t="shared" si="84"/>
        <v>Вірно</v>
      </c>
      <c r="AH138" s="15" t="str">
        <f t="shared" si="85"/>
        <v>Вірно</v>
      </c>
      <c r="AI138" s="15" t="str">
        <f t="shared" si="86"/>
        <v>Вірно</v>
      </c>
      <c r="AJ138" s="15" t="str">
        <f t="shared" si="87"/>
        <v>Вірно</v>
      </c>
      <c r="AK138" s="15" t="str">
        <f t="shared" si="88"/>
        <v>Вірно</v>
      </c>
      <c r="AL138" s="15" t="str">
        <f t="shared" si="89"/>
        <v>Вірно</v>
      </c>
      <c r="AM138" s="15" t="str">
        <f t="shared" si="90"/>
        <v>Вірно</v>
      </c>
      <c r="AN138" s="15" t="str">
        <f t="shared" si="91"/>
        <v>Вірно</v>
      </c>
      <c r="AO138" s="15" t="str">
        <f t="shared" si="92"/>
        <v>Вірно</v>
      </c>
      <c r="AP138" s="15" t="str">
        <f t="shared" si="93"/>
        <v>Вірно</v>
      </c>
      <c r="AQ138" s="15" t="str">
        <f t="shared" si="94"/>
        <v>Вірно</v>
      </c>
      <c r="AR138" s="15" t="str">
        <f t="shared" si="95"/>
        <v>Вірно</v>
      </c>
    </row>
    <row r="139" spans="1:44" s="87" customFormat="1" ht="15" customHeight="1" x14ac:dyDescent="0.25">
      <c r="A139" s="9" t="s">
        <v>736</v>
      </c>
      <c r="B139" s="72" t="s">
        <v>56</v>
      </c>
      <c r="C139" s="89" t="s">
        <v>503</v>
      </c>
      <c r="D139" s="45" t="s">
        <v>115</v>
      </c>
      <c r="E139" s="46">
        <v>1</v>
      </c>
      <c r="F139" s="46">
        <v>1</v>
      </c>
      <c r="G139" s="46">
        <v>0</v>
      </c>
      <c r="H139" s="46">
        <v>0</v>
      </c>
      <c r="I139" s="46">
        <v>0</v>
      </c>
      <c r="J139" s="46">
        <v>0</v>
      </c>
      <c r="K139" s="46">
        <v>0</v>
      </c>
      <c r="L139" s="46">
        <v>0</v>
      </c>
      <c r="M139" s="46">
        <v>1</v>
      </c>
      <c r="N139" s="46">
        <v>0</v>
      </c>
      <c r="O139" s="46">
        <v>0</v>
      </c>
      <c r="P139" s="46">
        <v>2</v>
      </c>
      <c r="Q139" s="46">
        <v>0</v>
      </c>
      <c r="R139" s="46">
        <v>0</v>
      </c>
      <c r="S139" s="46">
        <v>0</v>
      </c>
      <c r="T139" s="46">
        <v>0</v>
      </c>
      <c r="U139" s="46">
        <v>0</v>
      </c>
      <c r="V139" s="46">
        <v>0</v>
      </c>
      <c r="W139" s="46">
        <v>0</v>
      </c>
      <c r="X139" s="46">
        <v>0</v>
      </c>
      <c r="Y139" s="46">
        <v>0</v>
      </c>
      <c r="Z139" s="46">
        <v>0</v>
      </c>
      <c r="AA139" s="46">
        <v>0</v>
      </c>
      <c r="AC139" s="15" t="str">
        <f t="shared" si="80"/>
        <v>Вірно</v>
      </c>
      <c r="AD139" s="15" t="str">
        <f t="shared" si="81"/>
        <v>Вірно</v>
      </c>
      <c r="AE139" s="15" t="str">
        <f t="shared" si="82"/>
        <v>Вірно</v>
      </c>
      <c r="AF139" s="15" t="str">
        <f t="shared" si="83"/>
        <v>Вірно</v>
      </c>
      <c r="AG139" s="15" t="str">
        <f t="shared" si="84"/>
        <v>Вірно</v>
      </c>
      <c r="AH139" s="15" t="str">
        <f t="shared" si="85"/>
        <v>Вірно</v>
      </c>
      <c r="AI139" s="15" t="str">
        <f t="shared" si="86"/>
        <v>Вірно</v>
      </c>
      <c r="AJ139" s="15" t="str">
        <f t="shared" si="87"/>
        <v>Вірно</v>
      </c>
      <c r="AK139" s="15" t="str">
        <f t="shared" si="88"/>
        <v>Вірно</v>
      </c>
      <c r="AL139" s="15" t="str">
        <f t="shared" si="89"/>
        <v>Вірно</v>
      </c>
      <c r="AM139" s="15" t="str">
        <f t="shared" si="90"/>
        <v>Вірно</v>
      </c>
      <c r="AN139" s="15" t="str">
        <f t="shared" si="91"/>
        <v>Вірно</v>
      </c>
      <c r="AO139" s="15" t="str">
        <f t="shared" si="92"/>
        <v>Вірно</v>
      </c>
      <c r="AP139" s="15" t="str">
        <f t="shared" si="93"/>
        <v>Вірно</v>
      </c>
      <c r="AQ139" s="15" t="str">
        <f t="shared" si="94"/>
        <v>Вірно</v>
      </c>
      <c r="AR139" s="15" t="str">
        <f t="shared" si="95"/>
        <v>Вірно</v>
      </c>
    </row>
    <row r="140" spans="1:44" s="87" customFormat="1" ht="15" customHeight="1" x14ac:dyDescent="0.25">
      <c r="A140" s="9" t="s">
        <v>737</v>
      </c>
      <c r="B140" s="72" t="s">
        <v>58</v>
      </c>
      <c r="C140" s="89" t="s">
        <v>421</v>
      </c>
      <c r="D140" s="45" t="s">
        <v>116</v>
      </c>
      <c r="E140" s="46">
        <v>0</v>
      </c>
      <c r="F140" s="46">
        <v>0</v>
      </c>
      <c r="G140" s="46">
        <v>0</v>
      </c>
      <c r="H140" s="46">
        <v>0</v>
      </c>
      <c r="I140" s="46">
        <v>0</v>
      </c>
      <c r="J140" s="46">
        <v>0</v>
      </c>
      <c r="K140" s="46">
        <v>0</v>
      </c>
      <c r="L140" s="46">
        <v>0</v>
      </c>
      <c r="M140" s="46">
        <v>0</v>
      </c>
      <c r="N140" s="46">
        <v>0</v>
      </c>
      <c r="O140" s="46">
        <v>0</v>
      </c>
      <c r="P140" s="46">
        <v>0</v>
      </c>
      <c r="Q140" s="46">
        <v>0</v>
      </c>
      <c r="R140" s="46">
        <v>0</v>
      </c>
      <c r="S140" s="46">
        <v>0</v>
      </c>
      <c r="T140" s="46">
        <v>0</v>
      </c>
      <c r="U140" s="46">
        <v>0</v>
      </c>
      <c r="V140" s="46">
        <v>0</v>
      </c>
      <c r="W140" s="46">
        <v>0</v>
      </c>
      <c r="X140" s="46">
        <v>0</v>
      </c>
      <c r="Y140" s="46">
        <v>0</v>
      </c>
      <c r="Z140" s="46">
        <v>0</v>
      </c>
      <c r="AA140" s="46">
        <v>0</v>
      </c>
      <c r="AC140" s="15" t="str">
        <f t="shared" si="80"/>
        <v>Вірно</v>
      </c>
      <c r="AD140" s="15" t="str">
        <f t="shared" si="81"/>
        <v>Вірно</v>
      </c>
      <c r="AE140" s="15" t="str">
        <f t="shared" si="82"/>
        <v>Вірно</v>
      </c>
      <c r="AF140" s="15" t="str">
        <f t="shared" si="83"/>
        <v>Вірно</v>
      </c>
      <c r="AG140" s="15" t="str">
        <f t="shared" si="84"/>
        <v>Вірно</v>
      </c>
      <c r="AH140" s="15" t="str">
        <f t="shared" si="85"/>
        <v>Вірно</v>
      </c>
      <c r="AI140" s="15" t="str">
        <f t="shared" si="86"/>
        <v>Вірно</v>
      </c>
      <c r="AJ140" s="15" t="str">
        <f t="shared" si="87"/>
        <v>Вірно</v>
      </c>
      <c r="AK140" s="15" t="str">
        <f t="shared" si="88"/>
        <v>Вірно</v>
      </c>
      <c r="AL140" s="15" t="str">
        <f t="shared" si="89"/>
        <v>Вірно</v>
      </c>
      <c r="AM140" s="15" t="str">
        <f t="shared" si="90"/>
        <v>Вірно</v>
      </c>
      <c r="AN140" s="15" t="str">
        <f t="shared" si="91"/>
        <v>Вірно</v>
      </c>
      <c r="AO140" s="15" t="str">
        <f t="shared" si="92"/>
        <v>Вірно</v>
      </c>
      <c r="AP140" s="15" t="str">
        <f t="shared" si="93"/>
        <v>Вірно</v>
      </c>
      <c r="AQ140" s="15" t="str">
        <f t="shared" si="94"/>
        <v>Вірно</v>
      </c>
      <c r="AR140" s="15" t="str">
        <f t="shared" si="95"/>
        <v>Вірно</v>
      </c>
    </row>
    <row r="141" spans="1:44" s="87" customFormat="1" ht="15" customHeight="1" x14ac:dyDescent="0.25">
      <c r="A141" s="9" t="s">
        <v>738</v>
      </c>
      <c r="B141" s="72" t="s">
        <v>205</v>
      </c>
      <c r="C141" s="89" t="s">
        <v>422</v>
      </c>
      <c r="D141" s="45" t="s">
        <v>116</v>
      </c>
      <c r="E141" s="46">
        <v>0</v>
      </c>
      <c r="F141" s="46">
        <v>0</v>
      </c>
      <c r="G141" s="46">
        <v>0</v>
      </c>
      <c r="H141" s="46">
        <v>0</v>
      </c>
      <c r="I141" s="46">
        <v>0</v>
      </c>
      <c r="J141" s="46">
        <v>0</v>
      </c>
      <c r="K141" s="46">
        <v>0</v>
      </c>
      <c r="L141" s="46">
        <v>0</v>
      </c>
      <c r="M141" s="46">
        <v>0</v>
      </c>
      <c r="N141" s="46">
        <v>0</v>
      </c>
      <c r="O141" s="46">
        <v>0</v>
      </c>
      <c r="P141" s="46">
        <v>0</v>
      </c>
      <c r="Q141" s="46">
        <v>0</v>
      </c>
      <c r="R141" s="46">
        <v>0</v>
      </c>
      <c r="S141" s="46">
        <v>0</v>
      </c>
      <c r="T141" s="46">
        <v>0</v>
      </c>
      <c r="U141" s="46">
        <v>0</v>
      </c>
      <c r="V141" s="46">
        <v>0</v>
      </c>
      <c r="W141" s="46">
        <v>0</v>
      </c>
      <c r="X141" s="46">
        <v>0</v>
      </c>
      <c r="Y141" s="46">
        <v>0</v>
      </c>
      <c r="Z141" s="46">
        <v>0</v>
      </c>
      <c r="AA141" s="46">
        <v>0</v>
      </c>
      <c r="AC141" s="15" t="str">
        <f t="shared" si="80"/>
        <v>Вірно</v>
      </c>
      <c r="AD141" s="15" t="str">
        <f t="shared" si="81"/>
        <v>Вірно</v>
      </c>
      <c r="AE141" s="15" t="str">
        <f t="shared" si="82"/>
        <v>Вірно</v>
      </c>
      <c r="AF141" s="15" t="str">
        <f t="shared" si="83"/>
        <v>Вірно</v>
      </c>
      <c r="AG141" s="15" t="str">
        <f t="shared" si="84"/>
        <v>Вірно</v>
      </c>
      <c r="AH141" s="15" t="str">
        <f t="shared" si="85"/>
        <v>Вірно</v>
      </c>
      <c r="AI141" s="15" t="str">
        <f t="shared" si="86"/>
        <v>Вірно</v>
      </c>
      <c r="AJ141" s="15" t="str">
        <f t="shared" si="87"/>
        <v>Вірно</v>
      </c>
      <c r="AK141" s="15" t="str">
        <f t="shared" si="88"/>
        <v>Вірно</v>
      </c>
      <c r="AL141" s="15" t="str">
        <f t="shared" si="89"/>
        <v>Вірно</v>
      </c>
      <c r="AM141" s="15" t="str">
        <f t="shared" si="90"/>
        <v>Вірно</v>
      </c>
      <c r="AN141" s="15" t="str">
        <f t="shared" si="91"/>
        <v>Вірно</v>
      </c>
      <c r="AO141" s="15" t="str">
        <f t="shared" si="92"/>
        <v>Вірно</v>
      </c>
      <c r="AP141" s="15" t="str">
        <f t="shared" si="93"/>
        <v>Вірно</v>
      </c>
      <c r="AQ141" s="15" t="str">
        <f t="shared" si="94"/>
        <v>Вірно</v>
      </c>
      <c r="AR141" s="15" t="str">
        <f t="shared" si="95"/>
        <v>Вірно</v>
      </c>
    </row>
    <row r="142" spans="1:44" s="87" customFormat="1" ht="15" customHeight="1" x14ac:dyDescent="0.25">
      <c r="A142" s="9" t="s">
        <v>739</v>
      </c>
      <c r="B142" s="72" t="s">
        <v>206</v>
      </c>
      <c r="C142" s="89" t="s">
        <v>423</v>
      </c>
      <c r="D142" s="45" t="s">
        <v>116</v>
      </c>
      <c r="E142" s="46">
        <v>0</v>
      </c>
      <c r="F142" s="46">
        <v>0</v>
      </c>
      <c r="G142" s="46">
        <v>0</v>
      </c>
      <c r="H142" s="46">
        <v>0</v>
      </c>
      <c r="I142" s="46">
        <v>0</v>
      </c>
      <c r="J142" s="46">
        <v>0</v>
      </c>
      <c r="K142" s="46">
        <v>0</v>
      </c>
      <c r="L142" s="46">
        <v>0</v>
      </c>
      <c r="M142" s="46">
        <v>0</v>
      </c>
      <c r="N142" s="46">
        <v>0</v>
      </c>
      <c r="O142" s="46">
        <v>0</v>
      </c>
      <c r="P142" s="46">
        <v>0</v>
      </c>
      <c r="Q142" s="46">
        <v>0</v>
      </c>
      <c r="R142" s="46">
        <v>0</v>
      </c>
      <c r="S142" s="46">
        <v>0</v>
      </c>
      <c r="T142" s="46">
        <v>0</v>
      </c>
      <c r="U142" s="46">
        <v>0</v>
      </c>
      <c r="V142" s="46">
        <v>0</v>
      </c>
      <c r="W142" s="46">
        <v>0</v>
      </c>
      <c r="X142" s="46">
        <v>0</v>
      </c>
      <c r="Y142" s="46">
        <v>0</v>
      </c>
      <c r="Z142" s="46">
        <v>0</v>
      </c>
      <c r="AA142" s="46">
        <v>0</v>
      </c>
      <c r="AC142" s="15" t="str">
        <f t="shared" si="80"/>
        <v>Вірно</v>
      </c>
      <c r="AD142" s="15" t="str">
        <f t="shared" si="81"/>
        <v>Вірно</v>
      </c>
      <c r="AE142" s="15" t="str">
        <f t="shared" si="82"/>
        <v>Вірно</v>
      </c>
      <c r="AF142" s="15" t="str">
        <f t="shared" si="83"/>
        <v>Вірно</v>
      </c>
      <c r="AG142" s="15" t="str">
        <f t="shared" si="84"/>
        <v>Вірно</v>
      </c>
      <c r="AH142" s="15" t="str">
        <f t="shared" si="85"/>
        <v>Вірно</v>
      </c>
      <c r="AI142" s="15" t="str">
        <f t="shared" si="86"/>
        <v>Вірно</v>
      </c>
      <c r="AJ142" s="15" t="str">
        <f t="shared" si="87"/>
        <v>Вірно</v>
      </c>
      <c r="AK142" s="15" t="str">
        <f t="shared" si="88"/>
        <v>Вірно</v>
      </c>
      <c r="AL142" s="15" t="str">
        <f t="shared" si="89"/>
        <v>Вірно</v>
      </c>
      <c r="AM142" s="15" t="str">
        <f t="shared" si="90"/>
        <v>Вірно</v>
      </c>
      <c r="AN142" s="15" t="str">
        <f t="shared" si="91"/>
        <v>Вірно</v>
      </c>
      <c r="AO142" s="15" t="str">
        <f t="shared" si="92"/>
        <v>Вірно</v>
      </c>
      <c r="AP142" s="15" t="str">
        <f t="shared" si="93"/>
        <v>Вірно</v>
      </c>
      <c r="AQ142" s="15" t="str">
        <f t="shared" si="94"/>
        <v>Вірно</v>
      </c>
      <c r="AR142" s="15" t="str">
        <f t="shared" si="95"/>
        <v>Вірно</v>
      </c>
    </row>
    <row r="143" spans="1:44" s="87" customFormat="1" ht="15" customHeight="1" x14ac:dyDescent="0.25">
      <c r="A143" s="9" t="s">
        <v>740</v>
      </c>
      <c r="B143" s="72" t="s">
        <v>60</v>
      </c>
      <c r="C143" s="89" t="s">
        <v>504</v>
      </c>
      <c r="D143" s="45" t="s">
        <v>117</v>
      </c>
      <c r="E143" s="46">
        <v>0</v>
      </c>
      <c r="F143" s="46">
        <v>0</v>
      </c>
      <c r="G143" s="46">
        <v>0</v>
      </c>
      <c r="H143" s="46">
        <v>0</v>
      </c>
      <c r="I143" s="46">
        <v>0</v>
      </c>
      <c r="J143" s="46">
        <v>0</v>
      </c>
      <c r="K143" s="46">
        <v>0</v>
      </c>
      <c r="L143" s="46">
        <v>0</v>
      </c>
      <c r="M143" s="46">
        <v>0</v>
      </c>
      <c r="N143" s="46">
        <v>0</v>
      </c>
      <c r="O143" s="46">
        <v>0</v>
      </c>
      <c r="P143" s="46">
        <v>0</v>
      </c>
      <c r="Q143" s="46">
        <v>0</v>
      </c>
      <c r="R143" s="46">
        <v>0</v>
      </c>
      <c r="S143" s="46">
        <v>0</v>
      </c>
      <c r="T143" s="46">
        <v>0</v>
      </c>
      <c r="U143" s="46">
        <v>0</v>
      </c>
      <c r="V143" s="46">
        <v>0</v>
      </c>
      <c r="W143" s="46">
        <v>0</v>
      </c>
      <c r="X143" s="46">
        <v>0</v>
      </c>
      <c r="Y143" s="46">
        <v>0</v>
      </c>
      <c r="Z143" s="46">
        <v>0</v>
      </c>
      <c r="AA143" s="46">
        <v>0</v>
      </c>
      <c r="AC143" s="15" t="str">
        <f t="shared" si="80"/>
        <v>Вірно</v>
      </c>
      <c r="AD143" s="15" t="str">
        <f t="shared" si="81"/>
        <v>Вірно</v>
      </c>
      <c r="AE143" s="15" t="str">
        <f t="shared" si="82"/>
        <v>Вірно</v>
      </c>
      <c r="AF143" s="15" t="str">
        <f t="shared" si="83"/>
        <v>Вірно</v>
      </c>
      <c r="AG143" s="15" t="str">
        <f t="shared" si="84"/>
        <v>Вірно</v>
      </c>
      <c r="AH143" s="15" t="str">
        <f t="shared" si="85"/>
        <v>Вірно</v>
      </c>
      <c r="AI143" s="15" t="str">
        <f t="shared" si="86"/>
        <v>Вірно</v>
      </c>
      <c r="AJ143" s="15" t="str">
        <f t="shared" si="87"/>
        <v>Вірно</v>
      </c>
      <c r="AK143" s="15" t="str">
        <f t="shared" si="88"/>
        <v>Вірно</v>
      </c>
      <c r="AL143" s="15" t="str">
        <f t="shared" si="89"/>
        <v>Вірно</v>
      </c>
      <c r="AM143" s="15" t="str">
        <f t="shared" si="90"/>
        <v>Вірно</v>
      </c>
      <c r="AN143" s="15" t="str">
        <f t="shared" si="91"/>
        <v>Вірно</v>
      </c>
      <c r="AO143" s="15" t="str">
        <f t="shared" si="92"/>
        <v>Вірно</v>
      </c>
      <c r="AP143" s="15" t="str">
        <f t="shared" si="93"/>
        <v>Вірно</v>
      </c>
      <c r="AQ143" s="15" t="str">
        <f t="shared" si="94"/>
        <v>Вірно</v>
      </c>
      <c r="AR143" s="15" t="str">
        <f t="shared" si="95"/>
        <v>Вірно</v>
      </c>
    </row>
    <row r="144" spans="1:44" s="87" customFormat="1" ht="15" customHeight="1" x14ac:dyDescent="0.25">
      <c r="A144" s="9" t="s">
        <v>741</v>
      </c>
      <c r="B144" s="72" t="s">
        <v>62</v>
      </c>
      <c r="C144" s="89" t="s">
        <v>424</v>
      </c>
      <c r="D144" s="45" t="s">
        <v>118</v>
      </c>
      <c r="E144" s="46">
        <v>0</v>
      </c>
      <c r="F144" s="46">
        <v>0</v>
      </c>
      <c r="G144" s="46">
        <v>0</v>
      </c>
      <c r="H144" s="46">
        <v>0</v>
      </c>
      <c r="I144" s="46">
        <v>0</v>
      </c>
      <c r="J144" s="46">
        <v>0</v>
      </c>
      <c r="K144" s="46">
        <v>0</v>
      </c>
      <c r="L144" s="46">
        <v>0</v>
      </c>
      <c r="M144" s="46">
        <v>0</v>
      </c>
      <c r="N144" s="46">
        <v>0</v>
      </c>
      <c r="O144" s="46">
        <v>0</v>
      </c>
      <c r="P144" s="46">
        <v>0</v>
      </c>
      <c r="Q144" s="46">
        <v>0</v>
      </c>
      <c r="R144" s="46">
        <v>0</v>
      </c>
      <c r="S144" s="46">
        <v>0</v>
      </c>
      <c r="T144" s="46">
        <v>0</v>
      </c>
      <c r="U144" s="46">
        <v>0</v>
      </c>
      <c r="V144" s="46">
        <v>0</v>
      </c>
      <c r="W144" s="46">
        <v>0</v>
      </c>
      <c r="X144" s="46">
        <v>0</v>
      </c>
      <c r="Y144" s="46">
        <v>0</v>
      </c>
      <c r="Z144" s="46">
        <v>0</v>
      </c>
      <c r="AA144" s="46">
        <v>0</v>
      </c>
      <c r="AC144" s="15" t="str">
        <f t="shared" si="80"/>
        <v>Вірно</v>
      </c>
      <c r="AD144" s="15" t="str">
        <f t="shared" si="81"/>
        <v>Вірно</v>
      </c>
      <c r="AE144" s="15" t="str">
        <f t="shared" si="82"/>
        <v>Вірно</v>
      </c>
      <c r="AF144" s="15" t="str">
        <f t="shared" si="83"/>
        <v>Вірно</v>
      </c>
      <c r="AG144" s="15" t="str">
        <f t="shared" si="84"/>
        <v>Вірно</v>
      </c>
      <c r="AH144" s="15" t="str">
        <f t="shared" si="85"/>
        <v>Вірно</v>
      </c>
      <c r="AI144" s="15" t="str">
        <f t="shared" si="86"/>
        <v>Вірно</v>
      </c>
      <c r="AJ144" s="15" t="str">
        <f t="shared" si="87"/>
        <v>Вірно</v>
      </c>
      <c r="AK144" s="15" t="str">
        <f t="shared" si="88"/>
        <v>Вірно</v>
      </c>
      <c r="AL144" s="15" t="str">
        <f t="shared" si="89"/>
        <v>Вірно</v>
      </c>
      <c r="AM144" s="15" t="str">
        <f t="shared" si="90"/>
        <v>Вірно</v>
      </c>
      <c r="AN144" s="15" t="str">
        <f t="shared" si="91"/>
        <v>Вірно</v>
      </c>
      <c r="AO144" s="15" t="str">
        <f t="shared" si="92"/>
        <v>Вірно</v>
      </c>
      <c r="AP144" s="15" t="str">
        <f t="shared" si="93"/>
        <v>Вірно</v>
      </c>
      <c r="AQ144" s="15" t="str">
        <f t="shared" si="94"/>
        <v>Вірно</v>
      </c>
      <c r="AR144" s="15" t="str">
        <f t="shared" si="95"/>
        <v>Вірно</v>
      </c>
    </row>
    <row r="145" spans="1:44" s="87" customFormat="1" ht="15" customHeight="1" x14ac:dyDescent="0.25">
      <c r="A145" s="9" t="s">
        <v>742</v>
      </c>
      <c r="B145" s="72" t="s">
        <v>64</v>
      </c>
      <c r="C145" s="89" t="s">
        <v>425</v>
      </c>
      <c r="D145" s="45" t="s">
        <v>118</v>
      </c>
      <c r="E145" s="46">
        <v>0</v>
      </c>
      <c r="F145" s="46">
        <v>0</v>
      </c>
      <c r="G145" s="46">
        <v>0</v>
      </c>
      <c r="H145" s="46">
        <v>0</v>
      </c>
      <c r="I145" s="46">
        <v>0</v>
      </c>
      <c r="J145" s="46">
        <v>0</v>
      </c>
      <c r="K145" s="46">
        <v>0</v>
      </c>
      <c r="L145" s="46">
        <v>0</v>
      </c>
      <c r="M145" s="46">
        <v>0</v>
      </c>
      <c r="N145" s="46">
        <v>0</v>
      </c>
      <c r="O145" s="46">
        <v>0</v>
      </c>
      <c r="P145" s="46">
        <v>0</v>
      </c>
      <c r="Q145" s="46">
        <v>0</v>
      </c>
      <c r="R145" s="46">
        <v>0</v>
      </c>
      <c r="S145" s="46">
        <v>0</v>
      </c>
      <c r="T145" s="46">
        <v>0</v>
      </c>
      <c r="U145" s="46">
        <v>0</v>
      </c>
      <c r="V145" s="46">
        <v>0</v>
      </c>
      <c r="W145" s="46">
        <v>0</v>
      </c>
      <c r="X145" s="46">
        <v>0</v>
      </c>
      <c r="Y145" s="46">
        <v>0</v>
      </c>
      <c r="Z145" s="46">
        <v>0</v>
      </c>
      <c r="AA145" s="46">
        <v>0</v>
      </c>
      <c r="AC145" s="15" t="str">
        <f t="shared" si="80"/>
        <v>Вірно</v>
      </c>
      <c r="AD145" s="15" t="str">
        <f t="shared" si="81"/>
        <v>Вірно</v>
      </c>
      <c r="AE145" s="15" t="str">
        <f t="shared" si="82"/>
        <v>Вірно</v>
      </c>
      <c r="AF145" s="15" t="str">
        <f t="shared" si="83"/>
        <v>Вірно</v>
      </c>
      <c r="AG145" s="15" t="str">
        <f t="shared" si="84"/>
        <v>Вірно</v>
      </c>
      <c r="AH145" s="15" t="str">
        <f t="shared" si="85"/>
        <v>Вірно</v>
      </c>
      <c r="AI145" s="15" t="str">
        <f t="shared" si="86"/>
        <v>Вірно</v>
      </c>
      <c r="AJ145" s="15" t="str">
        <f t="shared" si="87"/>
        <v>Вірно</v>
      </c>
      <c r="AK145" s="15" t="str">
        <f t="shared" si="88"/>
        <v>Вірно</v>
      </c>
      <c r="AL145" s="15" t="str">
        <f t="shared" si="89"/>
        <v>Вірно</v>
      </c>
      <c r="AM145" s="15" t="str">
        <f t="shared" si="90"/>
        <v>Вірно</v>
      </c>
      <c r="AN145" s="15" t="str">
        <f t="shared" si="91"/>
        <v>Вірно</v>
      </c>
      <c r="AO145" s="15" t="str">
        <f t="shared" si="92"/>
        <v>Вірно</v>
      </c>
      <c r="AP145" s="15" t="str">
        <f t="shared" si="93"/>
        <v>Вірно</v>
      </c>
      <c r="AQ145" s="15" t="str">
        <f t="shared" si="94"/>
        <v>Вірно</v>
      </c>
      <c r="AR145" s="15" t="str">
        <f t="shared" si="95"/>
        <v>Вірно</v>
      </c>
    </row>
    <row r="146" spans="1:44" s="87" customFormat="1" ht="15" customHeight="1" x14ac:dyDescent="0.25">
      <c r="A146" s="9" t="s">
        <v>743</v>
      </c>
      <c r="B146" s="72" t="s">
        <v>65</v>
      </c>
      <c r="C146" s="89" t="s">
        <v>426</v>
      </c>
      <c r="D146" s="45" t="s">
        <v>118</v>
      </c>
      <c r="E146" s="46">
        <v>0</v>
      </c>
      <c r="F146" s="46">
        <v>0</v>
      </c>
      <c r="G146" s="46">
        <v>0</v>
      </c>
      <c r="H146" s="46">
        <v>0</v>
      </c>
      <c r="I146" s="46">
        <v>0</v>
      </c>
      <c r="J146" s="46">
        <v>0</v>
      </c>
      <c r="K146" s="46">
        <v>0</v>
      </c>
      <c r="L146" s="46">
        <v>0</v>
      </c>
      <c r="M146" s="46">
        <v>0</v>
      </c>
      <c r="N146" s="46">
        <v>0</v>
      </c>
      <c r="O146" s="46">
        <v>0</v>
      </c>
      <c r="P146" s="46">
        <v>0</v>
      </c>
      <c r="Q146" s="46">
        <v>0</v>
      </c>
      <c r="R146" s="46">
        <v>0</v>
      </c>
      <c r="S146" s="46">
        <v>0</v>
      </c>
      <c r="T146" s="46">
        <v>0</v>
      </c>
      <c r="U146" s="46">
        <v>0</v>
      </c>
      <c r="V146" s="46">
        <v>0</v>
      </c>
      <c r="W146" s="46">
        <v>0</v>
      </c>
      <c r="X146" s="46">
        <v>0</v>
      </c>
      <c r="Y146" s="46">
        <v>0</v>
      </c>
      <c r="Z146" s="46">
        <v>0</v>
      </c>
      <c r="AA146" s="46">
        <v>0</v>
      </c>
      <c r="AC146" s="15" t="str">
        <f t="shared" si="80"/>
        <v>Вірно</v>
      </c>
      <c r="AD146" s="15" t="str">
        <f t="shared" si="81"/>
        <v>Вірно</v>
      </c>
      <c r="AE146" s="15" t="str">
        <f t="shared" si="82"/>
        <v>Вірно</v>
      </c>
      <c r="AF146" s="15" t="str">
        <f t="shared" si="83"/>
        <v>Вірно</v>
      </c>
      <c r="AG146" s="15" t="str">
        <f t="shared" si="84"/>
        <v>Вірно</v>
      </c>
      <c r="AH146" s="15" t="str">
        <f t="shared" si="85"/>
        <v>Вірно</v>
      </c>
      <c r="AI146" s="15" t="str">
        <f t="shared" si="86"/>
        <v>Вірно</v>
      </c>
      <c r="AJ146" s="15" t="str">
        <f t="shared" si="87"/>
        <v>Вірно</v>
      </c>
      <c r="AK146" s="15" t="str">
        <f t="shared" si="88"/>
        <v>Вірно</v>
      </c>
      <c r="AL146" s="15" t="str">
        <f t="shared" si="89"/>
        <v>Вірно</v>
      </c>
      <c r="AM146" s="15" t="str">
        <f t="shared" si="90"/>
        <v>Вірно</v>
      </c>
      <c r="AN146" s="15" t="str">
        <f t="shared" si="91"/>
        <v>Вірно</v>
      </c>
      <c r="AO146" s="15" t="str">
        <f t="shared" si="92"/>
        <v>Вірно</v>
      </c>
      <c r="AP146" s="15" t="str">
        <f t="shared" si="93"/>
        <v>Вірно</v>
      </c>
      <c r="AQ146" s="15" t="str">
        <f t="shared" si="94"/>
        <v>Вірно</v>
      </c>
      <c r="AR146" s="15" t="str">
        <f t="shared" si="95"/>
        <v>Вірно</v>
      </c>
    </row>
    <row r="147" spans="1:44" s="87" customFormat="1" ht="15" customHeight="1" x14ac:dyDescent="0.25">
      <c r="A147" s="9" t="s">
        <v>744</v>
      </c>
      <c r="B147" s="72" t="s">
        <v>66</v>
      </c>
      <c r="C147" s="89" t="s">
        <v>427</v>
      </c>
      <c r="D147" s="45" t="s">
        <v>118</v>
      </c>
      <c r="E147" s="46">
        <v>0</v>
      </c>
      <c r="F147" s="46">
        <v>0</v>
      </c>
      <c r="G147" s="46">
        <v>0</v>
      </c>
      <c r="H147" s="46">
        <v>0</v>
      </c>
      <c r="I147" s="46">
        <v>0</v>
      </c>
      <c r="J147" s="46">
        <v>0</v>
      </c>
      <c r="K147" s="46">
        <v>0</v>
      </c>
      <c r="L147" s="46">
        <v>0</v>
      </c>
      <c r="M147" s="46">
        <v>0</v>
      </c>
      <c r="N147" s="46">
        <v>0</v>
      </c>
      <c r="O147" s="46">
        <v>0</v>
      </c>
      <c r="P147" s="46">
        <v>0</v>
      </c>
      <c r="Q147" s="46">
        <v>0</v>
      </c>
      <c r="R147" s="46">
        <v>0</v>
      </c>
      <c r="S147" s="46">
        <v>0</v>
      </c>
      <c r="T147" s="46">
        <v>0</v>
      </c>
      <c r="U147" s="46">
        <v>0</v>
      </c>
      <c r="V147" s="46">
        <v>0</v>
      </c>
      <c r="W147" s="46">
        <v>0</v>
      </c>
      <c r="X147" s="46">
        <v>0</v>
      </c>
      <c r="Y147" s="46">
        <v>0</v>
      </c>
      <c r="Z147" s="46">
        <v>0</v>
      </c>
      <c r="AA147" s="46">
        <v>0</v>
      </c>
      <c r="AC147" s="15" t="str">
        <f t="shared" si="80"/>
        <v>Вірно</v>
      </c>
      <c r="AD147" s="15" t="str">
        <f t="shared" si="81"/>
        <v>Вірно</v>
      </c>
      <c r="AE147" s="15" t="str">
        <f t="shared" si="82"/>
        <v>Вірно</v>
      </c>
      <c r="AF147" s="15" t="str">
        <f t="shared" si="83"/>
        <v>Вірно</v>
      </c>
      <c r="AG147" s="15" t="str">
        <f t="shared" si="84"/>
        <v>Вірно</v>
      </c>
      <c r="AH147" s="15" t="str">
        <f t="shared" si="85"/>
        <v>Вірно</v>
      </c>
      <c r="AI147" s="15" t="str">
        <f t="shared" si="86"/>
        <v>Вірно</v>
      </c>
      <c r="AJ147" s="15" t="str">
        <f t="shared" si="87"/>
        <v>Вірно</v>
      </c>
      <c r="AK147" s="15" t="str">
        <f t="shared" si="88"/>
        <v>Вірно</v>
      </c>
      <c r="AL147" s="15" t="str">
        <f t="shared" si="89"/>
        <v>Вірно</v>
      </c>
      <c r="AM147" s="15" t="str">
        <f t="shared" si="90"/>
        <v>Вірно</v>
      </c>
      <c r="AN147" s="15" t="str">
        <f t="shared" si="91"/>
        <v>Вірно</v>
      </c>
      <c r="AO147" s="15" t="str">
        <f t="shared" si="92"/>
        <v>Вірно</v>
      </c>
      <c r="AP147" s="15" t="str">
        <f t="shared" si="93"/>
        <v>Вірно</v>
      </c>
      <c r="AQ147" s="15" t="str">
        <f t="shared" si="94"/>
        <v>Вірно</v>
      </c>
      <c r="AR147" s="15" t="str">
        <f t="shared" si="95"/>
        <v>Вірно</v>
      </c>
    </row>
    <row r="148" spans="1:44" s="87" customFormat="1" ht="15" customHeight="1" x14ac:dyDescent="0.25">
      <c r="A148" s="9" t="s">
        <v>745</v>
      </c>
      <c r="B148" s="72" t="s">
        <v>69</v>
      </c>
      <c r="C148" s="89" t="s">
        <v>505</v>
      </c>
      <c r="D148" s="45" t="s">
        <v>119</v>
      </c>
      <c r="E148" s="46">
        <v>1</v>
      </c>
      <c r="F148" s="46">
        <v>1</v>
      </c>
      <c r="G148" s="46">
        <v>0</v>
      </c>
      <c r="H148" s="46">
        <v>0</v>
      </c>
      <c r="I148" s="46">
        <v>0</v>
      </c>
      <c r="J148" s="46">
        <v>1</v>
      </c>
      <c r="K148" s="46">
        <v>0</v>
      </c>
      <c r="L148" s="46">
        <v>0</v>
      </c>
      <c r="M148" s="46">
        <v>1</v>
      </c>
      <c r="N148" s="46">
        <v>0</v>
      </c>
      <c r="O148" s="46">
        <v>0</v>
      </c>
      <c r="P148" s="46">
        <v>1</v>
      </c>
      <c r="Q148" s="46">
        <v>0</v>
      </c>
      <c r="R148" s="46">
        <v>0</v>
      </c>
      <c r="S148" s="46">
        <v>0</v>
      </c>
      <c r="T148" s="46">
        <v>0</v>
      </c>
      <c r="U148" s="46">
        <v>0</v>
      </c>
      <c r="V148" s="46">
        <v>0</v>
      </c>
      <c r="W148" s="46">
        <v>0</v>
      </c>
      <c r="X148" s="46">
        <v>0</v>
      </c>
      <c r="Y148" s="46">
        <v>0</v>
      </c>
      <c r="Z148" s="46">
        <v>0</v>
      </c>
      <c r="AA148" s="46">
        <v>0</v>
      </c>
      <c r="AC148" s="15" t="str">
        <f t="shared" si="80"/>
        <v>Вірно</v>
      </c>
      <c r="AD148" s="15" t="str">
        <f t="shared" si="81"/>
        <v>Вірно</v>
      </c>
      <c r="AE148" s="15" t="str">
        <f t="shared" si="82"/>
        <v>Вірно</v>
      </c>
      <c r="AF148" s="15" t="str">
        <f t="shared" si="83"/>
        <v>Вірно</v>
      </c>
      <c r="AG148" s="15" t="str">
        <f t="shared" si="84"/>
        <v>Вірно</v>
      </c>
      <c r="AH148" s="15" t="str">
        <f t="shared" si="85"/>
        <v>Вірно</v>
      </c>
      <c r="AI148" s="15" t="str">
        <f t="shared" si="86"/>
        <v>Вірно</v>
      </c>
      <c r="AJ148" s="15" t="str">
        <f t="shared" si="87"/>
        <v>Вірно</v>
      </c>
      <c r="AK148" s="15" t="str">
        <f t="shared" si="88"/>
        <v>Вірно</v>
      </c>
      <c r="AL148" s="15" t="str">
        <f t="shared" si="89"/>
        <v>Вірно</v>
      </c>
      <c r="AM148" s="15" t="str">
        <f t="shared" si="90"/>
        <v>Вірно</v>
      </c>
      <c r="AN148" s="15" t="str">
        <f t="shared" si="91"/>
        <v>Вірно</v>
      </c>
      <c r="AO148" s="15" t="str">
        <f t="shared" si="92"/>
        <v>Вірно</v>
      </c>
      <c r="AP148" s="15" t="str">
        <f t="shared" si="93"/>
        <v>Вірно</v>
      </c>
      <c r="AQ148" s="15" t="str">
        <f t="shared" si="94"/>
        <v>Вірно</v>
      </c>
      <c r="AR148" s="15" t="str">
        <f t="shared" si="95"/>
        <v>Вірно</v>
      </c>
    </row>
    <row r="149" spans="1:44" s="87" customFormat="1" ht="15" customHeight="1" x14ac:dyDescent="0.25">
      <c r="A149" s="9" t="s">
        <v>746</v>
      </c>
      <c r="B149" s="72" t="s">
        <v>71</v>
      </c>
      <c r="C149" s="89" t="s">
        <v>506</v>
      </c>
      <c r="D149" s="45" t="s">
        <v>120</v>
      </c>
      <c r="E149" s="46">
        <v>29</v>
      </c>
      <c r="F149" s="46">
        <v>27</v>
      </c>
      <c r="G149" s="46">
        <v>8</v>
      </c>
      <c r="H149" s="46">
        <v>0</v>
      </c>
      <c r="I149" s="46">
        <v>0</v>
      </c>
      <c r="J149" s="46">
        <v>15</v>
      </c>
      <c r="K149" s="46">
        <v>0</v>
      </c>
      <c r="L149" s="46">
        <v>1</v>
      </c>
      <c r="M149" s="46">
        <v>24</v>
      </c>
      <c r="N149" s="46">
        <v>0</v>
      </c>
      <c r="O149" s="46">
        <v>3</v>
      </c>
      <c r="P149" s="46">
        <v>1429</v>
      </c>
      <c r="Q149" s="46">
        <v>0</v>
      </c>
      <c r="R149" s="46">
        <v>5</v>
      </c>
      <c r="S149" s="46">
        <v>5</v>
      </c>
      <c r="T149" s="46">
        <v>3</v>
      </c>
      <c r="U149" s="46">
        <v>0</v>
      </c>
      <c r="V149" s="46">
        <v>0</v>
      </c>
      <c r="W149" s="46">
        <v>3</v>
      </c>
      <c r="X149" s="46">
        <v>0</v>
      </c>
      <c r="Y149" s="46">
        <v>4</v>
      </c>
      <c r="Z149" s="46">
        <v>1489</v>
      </c>
      <c r="AA149" s="46">
        <v>0</v>
      </c>
      <c r="AC149" s="15" t="str">
        <f t="shared" si="80"/>
        <v>Вірно</v>
      </c>
      <c r="AD149" s="15" t="str">
        <f t="shared" si="81"/>
        <v>Вірно</v>
      </c>
      <c r="AE149" s="15" t="str">
        <f t="shared" si="82"/>
        <v>Вірно</v>
      </c>
      <c r="AF149" s="15" t="str">
        <f t="shared" si="83"/>
        <v>Вірно</v>
      </c>
      <c r="AG149" s="15" t="str">
        <f t="shared" si="84"/>
        <v>Вірно</v>
      </c>
      <c r="AH149" s="15" t="str">
        <f t="shared" si="85"/>
        <v>Вірно</v>
      </c>
      <c r="AI149" s="15" t="str">
        <f t="shared" si="86"/>
        <v>Вірно</v>
      </c>
      <c r="AJ149" s="15" t="str">
        <f t="shared" si="87"/>
        <v>Вірно</v>
      </c>
      <c r="AK149" s="15" t="str">
        <f t="shared" si="88"/>
        <v>Вірно</v>
      </c>
      <c r="AL149" s="15" t="str">
        <f t="shared" si="89"/>
        <v>Вірно</v>
      </c>
      <c r="AM149" s="15" t="str">
        <f t="shared" si="90"/>
        <v>Вірно</v>
      </c>
      <c r="AN149" s="15" t="str">
        <f t="shared" si="91"/>
        <v>Вірно</v>
      </c>
      <c r="AO149" s="15" t="str">
        <f t="shared" si="92"/>
        <v>Вірно</v>
      </c>
      <c r="AP149" s="15" t="str">
        <f t="shared" si="93"/>
        <v>Вірно</v>
      </c>
      <c r="AQ149" s="15" t="str">
        <f t="shared" si="94"/>
        <v>Вірно</v>
      </c>
      <c r="AR149" s="15" t="str">
        <f t="shared" si="95"/>
        <v>Вірно</v>
      </c>
    </row>
    <row r="150" spans="1:44" s="86" customFormat="1" ht="15" customHeight="1" x14ac:dyDescent="0.25">
      <c r="A150" s="91" t="s">
        <v>747</v>
      </c>
      <c r="B150" s="92" t="s">
        <v>221</v>
      </c>
      <c r="C150" s="93" t="s">
        <v>260</v>
      </c>
      <c r="D150" s="39" t="s">
        <v>121</v>
      </c>
      <c r="E150" s="40">
        <v>15396</v>
      </c>
      <c r="F150" s="40">
        <v>8818</v>
      </c>
      <c r="G150" s="40">
        <v>5309</v>
      </c>
      <c r="H150" s="40">
        <v>27</v>
      </c>
      <c r="I150" s="40">
        <v>144</v>
      </c>
      <c r="J150" s="40">
        <v>3522</v>
      </c>
      <c r="K150" s="40">
        <v>2695</v>
      </c>
      <c r="L150" s="40">
        <v>5225</v>
      </c>
      <c r="M150" s="40">
        <v>13189</v>
      </c>
      <c r="N150" s="40">
        <v>81</v>
      </c>
      <c r="O150" s="40">
        <v>448</v>
      </c>
      <c r="P150" s="40">
        <v>1026790</v>
      </c>
      <c r="Q150" s="40">
        <v>3179</v>
      </c>
      <c r="R150" s="40">
        <v>2254</v>
      </c>
      <c r="S150" s="40">
        <v>1619</v>
      </c>
      <c r="T150" s="40">
        <v>705</v>
      </c>
      <c r="U150" s="40">
        <v>0</v>
      </c>
      <c r="V150" s="40">
        <v>7</v>
      </c>
      <c r="W150" s="40">
        <v>574</v>
      </c>
      <c r="X150" s="40">
        <v>446</v>
      </c>
      <c r="Y150" s="40">
        <v>614</v>
      </c>
      <c r="Z150" s="40">
        <v>383196</v>
      </c>
      <c r="AA150" s="40">
        <v>462</v>
      </c>
      <c r="AC150" s="18" t="str">
        <f t="shared" si="80"/>
        <v>Вірно</v>
      </c>
      <c r="AD150" s="18" t="str">
        <f t="shared" si="81"/>
        <v>Вірно</v>
      </c>
      <c r="AE150" s="18" t="str">
        <f t="shared" si="82"/>
        <v>Вірно</v>
      </c>
      <c r="AF150" s="18" t="str">
        <f t="shared" si="83"/>
        <v>Вірно</v>
      </c>
      <c r="AG150" s="18" t="str">
        <f t="shared" si="84"/>
        <v>Вірно</v>
      </c>
      <c r="AH150" s="18" t="str">
        <f t="shared" si="85"/>
        <v>Вірно</v>
      </c>
      <c r="AI150" s="18" t="str">
        <f t="shared" si="86"/>
        <v>Вірно</v>
      </c>
      <c r="AJ150" s="18" t="str">
        <f t="shared" si="87"/>
        <v>Вірно</v>
      </c>
      <c r="AK150" s="18" t="str">
        <f t="shared" si="88"/>
        <v>Вірно</v>
      </c>
      <c r="AL150" s="18" t="str">
        <f t="shared" si="89"/>
        <v>Вірно</v>
      </c>
      <c r="AM150" s="18" t="str">
        <f t="shared" si="90"/>
        <v>Вірно</v>
      </c>
      <c r="AN150" s="18" t="str">
        <f t="shared" si="91"/>
        <v>Вірно</v>
      </c>
      <c r="AO150" s="18" t="str">
        <f t="shared" si="92"/>
        <v>Вірно</v>
      </c>
      <c r="AP150" s="18" t="str">
        <f t="shared" si="93"/>
        <v>Вірно</v>
      </c>
      <c r="AQ150" s="18" t="str">
        <f t="shared" si="94"/>
        <v>Вірно</v>
      </c>
      <c r="AR150" s="18" t="str">
        <f t="shared" si="95"/>
        <v>Вірно</v>
      </c>
    </row>
    <row r="151" spans="1:44" s="87" customFormat="1" ht="15" customHeight="1" x14ac:dyDescent="0.25">
      <c r="A151" s="9"/>
      <c r="B151" s="73" t="s">
        <v>202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2"/>
    </row>
    <row r="152" spans="1:44" s="87" customFormat="1" ht="15" customHeight="1" x14ac:dyDescent="0.25">
      <c r="A152" s="9" t="s">
        <v>748</v>
      </c>
      <c r="B152" s="72" t="s">
        <v>122</v>
      </c>
      <c r="C152" s="89" t="s">
        <v>286</v>
      </c>
      <c r="D152" s="45" t="s">
        <v>123</v>
      </c>
      <c r="E152" s="46">
        <v>12538</v>
      </c>
      <c r="F152" s="46">
        <v>7399</v>
      </c>
      <c r="G152" s="46">
        <v>4231</v>
      </c>
      <c r="H152" s="46">
        <v>13</v>
      </c>
      <c r="I152" s="46">
        <v>72</v>
      </c>
      <c r="J152" s="46">
        <v>2516</v>
      </c>
      <c r="K152" s="46">
        <v>2313</v>
      </c>
      <c r="L152" s="46">
        <v>4526</v>
      </c>
      <c r="M152" s="46">
        <v>10605</v>
      </c>
      <c r="N152" s="46">
        <v>70</v>
      </c>
      <c r="O152" s="46">
        <v>420</v>
      </c>
      <c r="P152" s="46">
        <v>936490</v>
      </c>
      <c r="Q152" s="46">
        <v>1772</v>
      </c>
      <c r="R152" s="46">
        <v>1974</v>
      </c>
      <c r="S152" s="46">
        <v>1479</v>
      </c>
      <c r="T152" s="46">
        <v>614</v>
      </c>
      <c r="U152" s="46">
        <v>0</v>
      </c>
      <c r="V152" s="46">
        <v>6</v>
      </c>
      <c r="W152" s="46">
        <v>483</v>
      </c>
      <c r="X152" s="46">
        <v>375</v>
      </c>
      <c r="Y152" s="46">
        <v>537</v>
      </c>
      <c r="Z152" s="46">
        <v>358266</v>
      </c>
      <c r="AA152" s="46">
        <v>448</v>
      </c>
      <c r="AC152" s="15" t="str">
        <f t="shared" ref="AC152:AC155" si="96">IF(E152&gt;=F152,"Вірно","Помилка")</f>
        <v>Вірно</v>
      </c>
      <c r="AD152" s="15" t="str">
        <f t="shared" ref="AD152:AD155" si="97">IF(E152&gt;=G152,"Вірно","Помилка")</f>
        <v>Вірно</v>
      </c>
      <c r="AE152" s="15" t="str">
        <f t="shared" ref="AE152:AE155" si="98">IF(I152&gt;=H152,"Вірно","Помилка")</f>
        <v>Вірно</v>
      </c>
      <c r="AF152" s="15" t="str">
        <f t="shared" ref="AF152:AF155" si="99">IF(E152&gt;=H152+J152+K152,"Вірно","Помилка")</f>
        <v>Вірно</v>
      </c>
      <c r="AG152" s="15" t="str">
        <f t="shared" ref="AG152:AG155" si="100">IF(E152&gt;=I152+K152,"Вірно","Помилка")</f>
        <v>Вірно</v>
      </c>
      <c r="AH152" s="15" t="str">
        <f t="shared" ref="AH152:AH155" si="101">IF(E152&gt;=L152,"Вірно","Помилка")</f>
        <v>Вірно</v>
      </c>
      <c r="AI152" s="15" t="str">
        <f t="shared" ref="AI152:AI155" si="102">IF(M152&gt;=N152,"Вірно","Помилка")</f>
        <v>Вірно</v>
      </c>
      <c r="AJ152" s="15" t="str">
        <f t="shared" ref="AJ152:AJ155" si="103">IF(M152&gt;=O152,"Вірно","Помилка")</f>
        <v>Вірно</v>
      </c>
      <c r="AK152" s="15" t="str">
        <f t="shared" ref="AK152:AK155" si="104">IF(P152&gt;=Q152,"Вірно","Помилка")</f>
        <v>Вірно</v>
      </c>
      <c r="AL152" s="15" t="str">
        <f t="shared" ref="AL152:AL155" si="105">IF(R152&gt;=S152,"Вірно","Помилка")</f>
        <v>Вірно</v>
      </c>
      <c r="AM152" s="15" t="str">
        <f t="shared" ref="AM152:AM155" si="106">IF(R152&gt;=T152,"Вірно","Помилка")</f>
        <v>Вірно</v>
      </c>
      <c r="AN152" s="15" t="str">
        <f t="shared" ref="AN152:AN155" si="107">IF(V152&gt;=U152,"Вірно","Помилка")</f>
        <v>Вірно</v>
      </c>
      <c r="AO152" s="15" t="str">
        <f t="shared" ref="AO152:AO155" si="108">IF(R152&gt;=U152+W152+X152,"Вірно","Помилка")</f>
        <v>Вірно</v>
      </c>
      <c r="AP152" s="15" t="str">
        <f t="shared" ref="AP152:AP155" si="109">IF(R152&gt;=V152+X152,"Вірно","Помилка")</f>
        <v>Вірно</v>
      </c>
      <c r="AQ152" s="15" t="str">
        <f t="shared" ref="AQ152:AQ155" si="110">IF(R152&gt;=Y152,"Вірно","Помилка")</f>
        <v>Вірно</v>
      </c>
      <c r="AR152" s="15" t="str">
        <f t="shared" ref="AR152:AR155" si="111">IF(Z152&gt;=AA152,"Вірно","Помилка")</f>
        <v>Вірно</v>
      </c>
    </row>
    <row r="153" spans="1:44" s="87" customFormat="1" ht="15" customHeight="1" x14ac:dyDescent="0.25">
      <c r="A153" s="9" t="s">
        <v>749</v>
      </c>
      <c r="B153" s="72" t="s">
        <v>222</v>
      </c>
      <c r="C153" s="89" t="s">
        <v>287</v>
      </c>
      <c r="D153" s="45" t="s">
        <v>124</v>
      </c>
      <c r="E153" s="46">
        <v>873</v>
      </c>
      <c r="F153" s="46">
        <v>425</v>
      </c>
      <c r="G153" s="46">
        <v>281</v>
      </c>
      <c r="H153" s="46">
        <v>8</v>
      </c>
      <c r="I153" s="46">
        <v>32</v>
      </c>
      <c r="J153" s="46">
        <v>428</v>
      </c>
      <c r="K153" s="46">
        <v>41</v>
      </c>
      <c r="L153" s="46">
        <v>61</v>
      </c>
      <c r="M153" s="46">
        <v>747</v>
      </c>
      <c r="N153" s="46">
        <v>5</v>
      </c>
      <c r="O153" s="46">
        <v>2</v>
      </c>
      <c r="P153" s="46">
        <v>16356</v>
      </c>
      <c r="Q153" s="46">
        <v>940</v>
      </c>
      <c r="R153" s="46">
        <v>53</v>
      </c>
      <c r="S153" s="46">
        <v>24</v>
      </c>
      <c r="T153" s="46">
        <v>17</v>
      </c>
      <c r="U153" s="46">
        <v>0</v>
      </c>
      <c r="V153" s="46">
        <v>1</v>
      </c>
      <c r="W153" s="46">
        <v>28</v>
      </c>
      <c r="X153" s="46">
        <v>2</v>
      </c>
      <c r="Y153" s="46">
        <v>3</v>
      </c>
      <c r="Z153" s="46">
        <v>2050</v>
      </c>
      <c r="AA153" s="46">
        <v>14</v>
      </c>
      <c r="AC153" s="15" t="str">
        <f t="shared" si="96"/>
        <v>Вірно</v>
      </c>
      <c r="AD153" s="15" t="str">
        <f t="shared" si="97"/>
        <v>Вірно</v>
      </c>
      <c r="AE153" s="15" t="str">
        <f t="shared" si="98"/>
        <v>Вірно</v>
      </c>
      <c r="AF153" s="15" t="str">
        <f t="shared" si="99"/>
        <v>Вірно</v>
      </c>
      <c r="AG153" s="15" t="str">
        <f t="shared" si="100"/>
        <v>Вірно</v>
      </c>
      <c r="AH153" s="15" t="str">
        <f t="shared" si="101"/>
        <v>Вірно</v>
      </c>
      <c r="AI153" s="15" t="str">
        <f t="shared" si="102"/>
        <v>Вірно</v>
      </c>
      <c r="AJ153" s="15" t="str">
        <f t="shared" si="103"/>
        <v>Вірно</v>
      </c>
      <c r="AK153" s="15" t="str">
        <f t="shared" si="104"/>
        <v>Вірно</v>
      </c>
      <c r="AL153" s="15" t="str">
        <f t="shared" si="105"/>
        <v>Вірно</v>
      </c>
      <c r="AM153" s="15" t="str">
        <f t="shared" si="106"/>
        <v>Вірно</v>
      </c>
      <c r="AN153" s="15" t="str">
        <f t="shared" si="107"/>
        <v>Вірно</v>
      </c>
      <c r="AO153" s="15" t="str">
        <f t="shared" si="108"/>
        <v>Вірно</v>
      </c>
      <c r="AP153" s="15" t="str">
        <f t="shared" si="109"/>
        <v>Вірно</v>
      </c>
      <c r="AQ153" s="15" t="str">
        <f t="shared" si="110"/>
        <v>Вірно</v>
      </c>
      <c r="AR153" s="15" t="str">
        <f t="shared" si="111"/>
        <v>Вірно</v>
      </c>
    </row>
    <row r="154" spans="1:44" s="87" customFormat="1" ht="15" customHeight="1" x14ac:dyDescent="0.25">
      <c r="A154" s="9" t="s">
        <v>750</v>
      </c>
      <c r="B154" s="72" t="s">
        <v>125</v>
      </c>
      <c r="C154" s="89" t="s">
        <v>290</v>
      </c>
      <c r="D154" s="45" t="s">
        <v>126</v>
      </c>
      <c r="E154" s="46">
        <v>1122</v>
      </c>
      <c r="F154" s="46">
        <v>543</v>
      </c>
      <c r="G154" s="46">
        <v>463</v>
      </c>
      <c r="H154" s="46">
        <v>0</v>
      </c>
      <c r="I154" s="46">
        <v>6</v>
      </c>
      <c r="J154" s="46">
        <v>379</v>
      </c>
      <c r="K154" s="46">
        <v>113</v>
      </c>
      <c r="L154" s="46">
        <v>386</v>
      </c>
      <c r="M154" s="46">
        <v>1083</v>
      </c>
      <c r="N154" s="46">
        <v>3</v>
      </c>
      <c r="O154" s="46">
        <v>10</v>
      </c>
      <c r="P154" s="46">
        <v>29682</v>
      </c>
      <c r="Q154" s="46">
        <v>171</v>
      </c>
      <c r="R154" s="46">
        <v>71</v>
      </c>
      <c r="S154" s="46">
        <v>48</v>
      </c>
      <c r="T154" s="46">
        <v>33</v>
      </c>
      <c r="U154" s="46">
        <v>0</v>
      </c>
      <c r="V154" s="46">
        <v>0</v>
      </c>
      <c r="W154" s="46">
        <v>23</v>
      </c>
      <c r="X154" s="46">
        <v>7</v>
      </c>
      <c r="Y154" s="46">
        <v>11</v>
      </c>
      <c r="Z154" s="46">
        <v>6431</v>
      </c>
      <c r="AA154" s="46">
        <v>0</v>
      </c>
      <c r="AC154" s="15" t="str">
        <f t="shared" si="96"/>
        <v>Вірно</v>
      </c>
      <c r="AD154" s="15" t="str">
        <f t="shared" si="97"/>
        <v>Вірно</v>
      </c>
      <c r="AE154" s="15" t="str">
        <f t="shared" si="98"/>
        <v>Вірно</v>
      </c>
      <c r="AF154" s="15" t="str">
        <f t="shared" si="99"/>
        <v>Вірно</v>
      </c>
      <c r="AG154" s="15" t="str">
        <f t="shared" si="100"/>
        <v>Вірно</v>
      </c>
      <c r="AH154" s="15" t="str">
        <f t="shared" si="101"/>
        <v>Вірно</v>
      </c>
      <c r="AI154" s="15" t="str">
        <f t="shared" si="102"/>
        <v>Вірно</v>
      </c>
      <c r="AJ154" s="15" t="str">
        <f t="shared" si="103"/>
        <v>Вірно</v>
      </c>
      <c r="AK154" s="15" t="str">
        <f t="shared" si="104"/>
        <v>Вірно</v>
      </c>
      <c r="AL154" s="15" t="str">
        <f t="shared" si="105"/>
        <v>Вірно</v>
      </c>
      <c r="AM154" s="15" t="str">
        <f t="shared" si="106"/>
        <v>Вірно</v>
      </c>
      <c r="AN154" s="15" t="str">
        <f t="shared" si="107"/>
        <v>Вірно</v>
      </c>
      <c r="AO154" s="15" t="str">
        <f t="shared" si="108"/>
        <v>Вірно</v>
      </c>
      <c r="AP154" s="15" t="str">
        <f t="shared" si="109"/>
        <v>Вірно</v>
      </c>
      <c r="AQ154" s="15" t="str">
        <f t="shared" si="110"/>
        <v>Вірно</v>
      </c>
      <c r="AR154" s="15" t="str">
        <f t="shared" si="111"/>
        <v>Вірно</v>
      </c>
    </row>
    <row r="155" spans="1:44" s="86" customFormat="1" ht="15" customHeight="1" x14ac:dyDescent="0.25">
      <c r="A155" s="91" t="s">
        <v>751</v>
      </c>
      <c r="B155" s="92" t="s">
        <v>223</v>
      </c>
      <c r="C155" s="93" t="s">
        <v>259</v>
      </c>
      <c r="D155" s="39" t="s">
        <v>127</v>
      </c>
      <c r="E155" s="40">
        <v>2907</v>
      </c>
      <c r="F155" s="40">
        <v>915</v>
      </c>
      <c r="G155" s="40">
        <v>1065</v>
      </c>
      <c r="H155" s="40">
        <v>4</v>
      </c>
      <c r="I155" s="40">
        <v>28</v>
      </c>
      <c r="J155" s="40">
        <v>443</v>
      </c>
      <c r="K155" s="40">
        <v>845</v>
      </c>
      <c r="L155" s="40">
        <v>713</v>
      </c>
      <c r="M155" s="40">
        <v>2783</v>
      </c>
      <c r="N155" s="40">
        <v>16</v>
      </c>
      <c r="O155" s="40">
        <v>9</v>
      </c>
      <c r="P155" s="40">
        <v>71268</v>
      </c>
      <c r="Q155" s="40">
        <v>638</v>
      </c>
      <c r="R155" s="40">
        <v>166</v>
      </c>
      <c r="S155" s="40">
        <v>67</v>
      </c>
      <c r="T155" s="40">
        <v>61</v>
      </c>
      <c r="U155" s="40">
        <v>0</v>
      </c>
      <c r="V155" s="40">
        <v>1</v>
      </c>
      <c r="W155" s="40">
        <v>23</v>
      </c>
      <c r="X155" s="40">
        <v>44</v>
      </c>
      <c r="Y155" s="40">
        <v>15</v>
      </c>
      <c r="Z155" s="40">
        <v>7636</v>
      </c>
      <c r="AA155" s="40">
        <v>12</v>
      </c>
      <c r="AC155" s="18" t="str">
        <f t="shared" si="96"/>
        <v>Вірно</v>
      </c>
      <c r="AD155" s="18" t="str">
        <f t="shared" si="97"/>
        <v>Вірно</v>
      </c>
      <c r="AE155" s="18" t="str">
        <f t="shared" si="98"/>
        <v>Вірно</v>
      </c>
      <c r="AF155" s="18" t="str">
        <f t="shared" si="99"/>
        <v>Вірно</v>
      </c>
      <c r="AG155" s="18" t="str">
        <f t="shared" si="100"/>
        <v>Вірно</v>
      </c>
      <c r="AH155" s="18" t="str">
        <f t="shared" si="101"/>
        <v>Вірно</v>
      </c>
      <c r="AI155" s="18" t="str">
        <f t="shared" si="102"/>
        <v>Вірно</v>
      </c>
      <c r="AJ155" s="18" t="str">
        <f t="shared" si="103"/>
        <v>Вірно</v>
      </c>
      <c r="AK155" s="18" t="str">
        <f t="shared" si="104"/>
        <v>Вірно</v>
      </c>
      <c r="AL155" s="18" t="str">
        <f t="shared" si="105"/>
        <v>Вірно</v>
      </c>
      <c r="AM155" s="18" t="str">
        <f t="shared" si="106"/>
        <v>Вірно</v>
      </c>
      <c r="AN155" s="18" t="str">
        <f t="shared" si="107"/>
        <v>Вірно</v>
      </c>
      <c r="AO155" s="18" t="str">
        <f t="shared" si="108"/>
        <v>Вірно</v>
      </c>
      <c r="AP155" s="18" t="str">
        <f t="shared" si="109"/>
        <v>Вірно</v>
      </c>
      <c r="AQ155" s="18" t="str">
        <f t="shared" si="110"/>
        <v>Вірно</v>
      </c>
      <c r="AR155" s="18" t="str">
        <f t="shared" si="111"/>
        <v>Вірно</v>
      </c>
    </row>
    <row r="156" spans="1:44" s="87" customFormat="1" ht="15" customHeight="1" x14ac:dyDescent="0.25">
      <c r="A156" s="9"/>
      <c r="B156" s="73" t="s">
        <v>202</v>
      </c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2"/>
    </row>
    <row r="157" spans="1:44" s="87" customFormat="1" ht="15" customHeight="1" x14ac:dyDescent="0.25">
      <c r="A157" s="9" t="s">
        <v>758</v>
      </c>
      <c r="B157" s="72" t="s">
        <v>128</v>
      </c>
      <c r="C157" s="89" t="s">
        <v>302</v>
      </c>
      <c r="D157" s="45" t="s">
        <v>129</v>
      </c>
      <c r="E157" s="46">
        <v>60</v>
      </c>
      <c r="F157" s="46">
        <v>27</v>
      </c>
      <c r="G157" s="46">
        <v>28</v>
      </c>
      <c r="H157" s="46">
        <v>0</v>
      </c>
      <c r="I157" s="46">
        <v>2</v>
      </c>
      <c r="J157" s="46">
        <v>24</v>
      </c>
      <c r="K157" s="46">
        <v>4</v>
      </c>
      <c r="L157" s="46">
        <v>9</v>
      </c>
      <c r="M157" s="46">
        <v>55</v>
      </c>
      <c r="N157" s="46">
        <v>1</v>
      </c>
      <c r="O157" s="46">
        <v>0</v>
      </c>
      <c r="P157" s="46">
        <v>1033</v>
      </c>
      <c r="Q157" s="46">
        <v>50</v>
      </c>
      <c r="R157" s="46">
        <v>2</v>
      </c>
      <c r="S157" s="46">
        <v>1</v>
      </c>
      <c r="T157" s="46">
        <v>1</v>
      </c>
      <c r="U157" s="46">
        <v>0</v>
      </c>
      <c r="V157" s="46">
        <v>0</v>
      </c>
      <c r="W157" s="46">
        <v>1</v>
      </c>
      <c r="X157" s="46">
        <v>0</v>
      </c>
      <c r="Y157" s="46">
        <v>0</v>
      </c>
      <c r="Z157" s="46">
        <v>27</v>
      </c>
      <c r="AA157" s="46">
        <v>0</v>
      </c>
      <c r="AC157" s="15" t="str">
        <f t="shared" ref="AC157:AC161" si="112">IF(E157&gt;=F157,"Вірно","Помилка")</f>
        <v>Вірно</v>
      </c>
      <c r="AD157" s="15" t="str">
        <f t="shared" ref="AD157:AD161" si="113">IF(E157&gt;=G157,"Вірно","Помилка")</f>
        <v>Вірно</v>
      </c>
      <c r="AE157" s="15" t="str">
        <f t="shared" ref="AE157:AE161" si="114">IF(I157&gt;=H157,"Вірно","Помилка")</f>
        <v>Вірно</v>
      </c>
      <c r="AF157" s="15" t="str">
        <f t="shared" ref="AF157:AF161" si="115">IF(E157&gt;=H157+J157+K157,"Вірно","Помилка")</f>
        <v>Вірно</v>
      </c>
      <c r="AG157" s="15" t="str">
        <f t="shared" ref="AG157:AG161" si="116">IF(E157&gt;=I157+K157,"Вірно","Помилка")</f>
        <v>Вірно</v>
      </c>
      <c r="AH157" s="15" t="str">
        <f t="shared" ref="AH157:AH161" si="117">IF(E157&gt;=L157,"Вірно","Помилка")</f>
        <v>Вірно</v>
      </c>
      <c r="AI157" s="15" t="str">
        <f t="shared" ref="AI157:AI161" si="118">IF(M157&gt;=N157,"Вірно","Помилка")</f>
        <v>Вірно</v>
      </c>
      <c r="AJ157" s="15" t="str">
        <f t="shared" ref="AJ157:AJ161" si="119">IF(M157&gt;=O157,"Вірно","Помилка")</f>
        <v>Вірно</v>
      </c>
      <c r="AK157" s="15" t="str">
        <f t="shared" ref="AK157:AK161" si="120">IF(P157&gt;=Q157,"Вірно","Помилка")</f>
        <v>Вірно</v>
      </c>
      <c r="AL157" s="15" t="str">
        <f t="shared" ref="AL157:AL161" si="121">IF(R157&gt;=S157,"Вірно","Помилка")</f>
        <v>Вірно</v>
      </c>
      <c r="AM157" s="15" t="str">
        <f t="shared" ref="AM157:AM161" si="122">IF(R157&gt;=T157,"Вірно","Помилка")</f>
        <v>Вірно</v>
      </c>
      <c r="AN157" s="15" t="str">
        <f t="shared" ref="AN157:AN161" si="123">IF(V157&gt;=U157,"Вірно","Помилка")</f>
        <v>Вірно</v>
      </c>
      <c r="AO157" s="15" t="str">
        <f t="shared" ref="AO157:AO161" si="124">IF(R157&gt;=U157+W157+X157,"Вірно","Помилка")</f>
        <v>Вірно</v>
      </c>
      <c r="AP157" s="15" t="str">
        <f t="shared" ref="AP157:AP161" si="125">IF(R157&gt;=V157+X157,"Вірно","Помилка")</f>
        <v>Вірно</v>
      </c>
      <c r="AQ157" s="15" t="str">
        <f t="shared" ref="AQ157:AQ161" si="126">IF(R157&gt;=Y157,"Вірно","Помилка")</f>
        <v>Вірно</v>
      </c>
      <c r="AR157" s="15" t="str">
        <f t="shared" ref="AR157:AR161" si="127">IF(Z157&gt;=AA157,"Вірно","Помилка")</f>
        <v>Вірно</v>
      </c>
    </row>
    <row r="158" spans="1:44" s="87" customFormat="1" ht="15" customHeight="1" x14ac:dyDescent="0.25">
      <c r="A158" s="9" t="s">
        <v>759</v>
      </c>
      <c r="B158" s="72" t="s">
        <v>130</v>
      </c>
      <c r="C158" s="89" t="s">
        <v>303</v>
      </c>
      <c r="D158" s="45" t="s">
        <v>131</v>
      </c>
      <c r="E158" s="46">
        <v>680</v>
      </c>
      <c r="F158" s="46">
        <v>308</v>
      </c>
      <c r="G158" s="46">
        <v>210</v>
      </c>
      <c r="H158" s="46">
        <v>2</v>
      </c>
      <c r="I158" s="46">
        <v>7</v>
      </c>
      <c r="J158" s="46">
        <v>149</v>
      </c>
      <c r="K158" s="46">
        <v>152</v>
      </c>
      <c r="L158" s="46">
        <v>211</v>
      </c>
      <c r="M158" s="46">
        <v>655</v>
      </c>
      <c r="N158" s="46">
        <v>5</v>
      </c>
      <c r="O158" s="46">
        <v>5</v>
      </c>
      <c r="P158" s="46">
        <v>20429</v>
      </c>
      <c r="Q158" s="46">
        <v>77</v>
      </c>
      <c r="R158" s="46">
        <v>49</v>
      </c>
      <c r="S158" s="46">
        <v>32</v>
      </c>
      <c r="T158" s="46">
        <v>14</v>
      </c>
      <c r="U158" s="46">
        <v>0</v>
      </c>
      <c r="V158" s="46">
        <v>1</v>
      </c>
      <c r="W158" s="46">
        <v>10</v>
      </c>
      <c r="X158" s="46">
        <v>12</v>
      </c>
      <c r="Y158" s="46">
        <v>8</v>
      </c>
      <c r="Z158" s="46">
        <v>3654</v>
      </c>
      <c r="AA158" s="46">
        <v>12</v>
      </c>
      <c r="AC158" s="15" t="str">
        <f t="shared" si="112"/>
        <v>Вірно</v>
      </c>
      <c r="AD158" s="15" t="str">
        <f t="shared" si="113"/>
        <v>Вірно</v>
      </c>
      <c r="AE158" s="15" t="str">
        <f t="shared" si="114"/>
        <v>Вірно</v>
      </c>
      <c r="AF158" s="15" t="str">
        <f t="shared" si="115"/>
        <v>Вірно</v>
      </c>
      <c r="AG158" s="15" t="str">
        <f t="shared" si="116"/>
        <v>Вірно</v>
      </c>
      <c r="AH158" s="15" t="str">
        <f t="shared" si="117"/>
        <v>Вірно</v>
      </c>
      <c r="AI158" s="15" t="str">
        <f t="shared" si="118"/>
        <v>Вірно</v>
      </c>
      <c r="AJ158" s="15" t="str">
        <f t="shared" si="119"/>
        <v>Вірно</v>
      </c>
      <c r="AK158" s="15" t="str">
        <f t="shared" si="120"/>
        <v>Вірно</v>
      </c>
      <c r="AL158" s="15" t="str">
        <f t="shared" si="121"/>
        <v>Вірно</v>
      </c>
      <c r="AM158" s="15" t="str">
        <f t="shared" si="122"/>
        <v>Вірно</v>
      </c>
      <c r="AN158" s="15" t="str">
        <f t="shared" si="123"/>
        <v>Вірно</v>
      </c>
      <c r="AO158" s="15" t="str">
        <f t="shared" si="124"/>
        <v>Вірно</v>
      </c>
      <c r="AP158" s="15" t="str">
        <f t="shared" si="125"/>
        <v>Вірно</v>
      </c>
      <c r="AQ158" s="15" t="str">
        <f t="shared" si="126"/>
        <v>Вірно</v>
      </c>
      <c r="AR158" s="15" t="str">
        <f t="shared" si="127"/>
        <v>Вірно</v>
      </c>
    </row>
    <row r="159" spans="1:44" s="87" customFormat="1" ht="15" customHeight="1" x14ac:dyDescent="0.25">
      <c r="A159" s="9" t="s">
        <v>760</v>
      </c>
      <c r="B159" s="72" t="s">
        <v>132</v>
      </c>
      <c r="C159" s="89" t="s">
        <v>304</v>
      </c>
      <c r="D159" s="45" t="s">
        <v>133</v>
      </c>
      <c r="E159" s="46">
        <v>719</v>
      </c>
      <c r="F159" s="46">
        <v>223</v>
      </c>
      <c r="G159" s="46">
        <v>274</v>
      </c>
      <c r="H159" s="46">
        <v>2</v>
      </c>
      <c r="I159" s="46">
        <v>15</v>
      </c>
      <c r="J159" s="46">
        <v>153</v>
      </c>
      <c r="K159" s="46">
        <v>188</v>
      </c>
      <c r="L159" s="46">
        <v>77</v>
      </c>
      <c r="M159" s="46">
        <v>683</v>
      </c>
      <c r="N159" s="46">
        <v>4</v>
      </c>
      <c r="O159" s="46">
        <v>3</v>
      </c>
      <c r="P159" s="46">
        <v>13718</v>
      </c>
      <c r="Q159" s="46">
        <v>275</v>
      </c>
      <c r="R159" s="46">
        <v>26</v>
      </c>
      <c r="S159" s="46">
        <v>9</v>
      </c>
      <c r="T159" s="46">
        <v>13</v>
      </c>
      <c r="U159" s="46">
        <v>0</v>
      </c>
      <c r="V159" s="46">
        <v>0</v>
      </c>
      <c r="W159" s="46">
        <v>5</v>
      </c>
      <c r="X159" s="46">
        <v>4</v>
      </c>
      <c r="Y159" s="46">
        <v>3</v>
      </c>
      <c r="Z159" s="46">
        <v>1006</v>
      </c>
      <c r="AA159" s="46">
        <v>0</v>
      </c>
      <c r="AC159" s="15" t="str">
        <f t="shared" si="112"/>
        <v>Вірно</v>
      </c>
      <c r="AD159" s="15" t="str">
        <f t="shared" si="113"/>
        <v>Вірно</v>
      </c>
      <c r="AE159" s="15" t="str">
        <f t="shared" si="114"/>
        <v>Вірно</v>
      </c>
      <c r="AF159" s="15" t="str">
        <f t="shared" si="115"/>
        <v>Вірно</v>
      </c>
      <c r="AG159" s="15" t="str">
        <f t="shared" si="116"/>
        <v>Вірно</v>
      </c>
      <c r="AH159" s="15" t="str">
        <f t="shared" si="117"/>
        <v>Вірно</v>
      </c>
      <c r="AI159" s="15" t="str">
        <f t="shared" si="118"/>
        <v>Вірно</v>
      </c>
      <c r="AJ159" s="15" t="str">
        <f t="shared" si="119"/>
        <v>Вірно</v>
      </c>
      <c r="AK159" s="15" t="str">
        <f t="shared" si="120"/>
        <v>Вірно</v>
      </c>
      <c r="AL159" s="15" t="str">
        <f t="shared" si="121"/>
        <v>Вірно</v>
      </c>
      <c r="AM159" s="15" t="str">
        <f t="shared" si="122"/>
        <v>Вірно</v>
      </c>
      <c r="AN159" s="15" t="str">
        <f t="shared" si="123"/>
        <v>Вірно</v>
      </c>
      <c r="AO159" s="15" t="str">
        <f t="shared" si="124"/>
        <v>Вірно</v>
      </c>
      <c r="AP159" s="15" t="str">
        <f t="shared" si="125"/>
        <v>Вірно</v>
      </c>
      <c r="AQ159" s="15" t="str">
        <f t="shared" si="126"/>
        <v>Вірно</v>
      </c>
      <c r="AR159" s="15" t="str">
        <f t="shared" si="127"/>
        <v>Вірно</v>
      </c>
    </row>
    <row r="160" spans="1:44" s="87" customFormat="1" ht="15" customHeight="1" x14ac:dyDescent="0.25">
      <c r="A160" s="9" t="s">
        <v>761</v>
      </c>
      <c r="B160" s="72" t="s">
        <v>134</v>
      </c>
      <c r="C160" s="89" t="s">
        <v>305</v>
      </c>
      <c r="D160" s="45" t="s">
        <v>135</v>
      </c>
      <c r="E160" s="46">
        <v>1298</v>
      </c>
      <c r="F160" s="46">
        <v>273</v>
      </c>
      <c r="G160" s="46">
        <v>520</v>
      </c>
      <c r="H160" s="46">
        <v>0</v>
      </c>
      <c r="I160" s="46">
        <v>1</v>
      </c>
      <c r="J160" s="46">
        <v>77</v>
      </c>
      <c r="K160" s="46">
        <v>464</v>
      </c>
      <c r="L160" s="46">
        <v>390</v>
      </c>
      <c r="M160" s="46">
        <v>1227</v>
      </c>
      <c r="N160" s="46">
        <v>5</v>
      </c>
      <c r="O160" s="46">
        <v>1</v>
      </c>
      <c r="P160" s="46">
        <v>32190</v>
      </c>
      <c r="Q160" s="46">
        <v>80</v>
      </c>
      <c r="R160" s="46">
        <v>83</v>
      </c>
      <c r="S160" s="46">
        <v>21</v>
      </c>
      <c r="T160" s="46">
        <v>33</v>
      </c>
      <c r="U160" s="46">
        <v>0</v>
      </c>
      <c r="V160" s="46">
        <v>0</v>
      </c>
      <c r="W160" s="46">
        <v>6</v>
      </c>
      <c r="X160" s="46">
        <v>27</v>
      </c>
      <c r="Y160" s="46">
        <v>3</v>
      </c>
      <c r="Z160" s="46">
        <v>2564</v>
      </c>
      <c r="AA160" s="46">
        <v>0</v>
      </c>
      <c r="AC160" s="15" t="str">
        <f t="shared" si="112"/>
        <v>Вірно</v>
      </c>
      <c r="AD160" s="15" t="str">
        <f t="shared" si="113"/>
        <v>Вірно</v>
      </c>
      <c r="AE160" s="15" t="str">
        <f t="shared" si="114"/>
        <v>Вірно</v>
      </c>
      <c r="AF160" s="15" t="str">
        <f t="shared" si="115"/>
        <v>Вірно</v>
      </c>
      <c r="AG160" s="15" t="str">
        <f t="shared" si="116"/>
        <v>Вірно</v>
      </c>
      <c r="AH160" s="15" t="str">
        <f t="shared" si="117"/>
        <v>Вірно</v>
      </c>
      <c r="AI160" s="15" t="str">
        <f t="shared" si="118"/>
        <v>Вірно</v>
      </c>
      <c r="AJ160" s="15" t="str">
        <f t="shared" si="119"/>
        <v>Вірно</v>
      </c>
      <c r="AK160" s="15" t="str">
        <f t="shared" si="120"/>
        <v>Вірно</v>
      </c>
      <c r="AL160" s="15" t="str">
        <f t="shared" si="121"/>
        <v>Вірно</v>
      </c>
      <c r="AM160" s="15" t="str">
        <f t="shared" si="122"/>
        <v>Вірно</v>
      </c>
      <c r="AN160" s="15" t="str">
        <f t="shared" si="123"/>
        <v>Вірно</v>
      </c>
      <c r="AO160" s="15" t="str">
        <f t="shared" si="124"/>
        <v>Вірно</v>
      </c>
      <c r="AP160" s="15" t="str">
        <f t="shared" si="125"/>
        <v>Вірно</v>
      </c>
      <c r="AQ160" s="15" t="str">
        <f t="shared" si="126"/>
        <v>Вірно</v>
      </c>
      <c r="AR160" s="15" t="str">
        <f t="shared" si="127"/>
        <v>Вірно</v>
      </c>
    </row>
    <row r="161" spans="1:44" s="86" customFormat="1" ht="26.25" customHeight="1" x14ac:dyDescent="0.25">
      <c r="A161" s="91" t="s">
        <v>752</v>
      </c>
      <c r="B161" s="92" t="s">
        <v>136</v>
      </c>
      <c r="C161" s="93" t="s">
        <v>332</v>
      </c>
      <c r="D161" s="39" t="s">
        <v>137</v>
      </c>
      <c r="E161" s="40">
        <v>3932</v>
      </c>
      <c r="F161" s="40">
        <v>2022</v>
      </c>
      <c r="G161" s="40">
        <v>1369</v>
      </c>
      <c r="H161" s="40">
        <v>75</v>
      </c>
      <c r="I161" s="40">
        <v>171</v>
      </c>
      <c r="J161" s="40">
        <v>1058</v>
      </c>
      <c r="K161" s="40">
        <v>454</v>
      </c>
      <c r="L161" s="40">
        <v>723</v>
      </c>
      <c r="M161" s="40">
        <v>3724</v>
      </c>
      <c r="N161" s="40">
        <v>3</v>
      </c>
      <c r="O161" s="40">
        <v>4</v>
      </c>
      <c r="P161" s="40">
        <v>53902</v>
      </c>
      <c r="Q161" s="40">
        <v>2056</v>
      </c>
      <c r="R161" s="40">
        <v>138</v>
      </c>
      <c r="S161" s="40">
        <v>69</v>
      </c>
      <c r="T161" s="40">
        <v>52</v>
      </c>
      <c r="U161" s="40">
        <v>0</v>
      </c>
      <c r="V161" s="40">
        <v>1</v>
      </c>
      <c r="W161" s="40">
        <v>31</v>
      </c>
      <c r="X161" s="40">
        <v>23</v>
      </c>
      <c r="Y161" s="40">
        <v>4</v>
      </c>
      <c r="Z161" s="40">
        <v>3248</v>
      </c>
      <c r="AA161" s="40">
        <v>2</v>
      </c>
      <c r="AC161" s="18" t="str">
        <f t="shared" si="112"/>
        <v>Вірно</v>
      </c>
      <c r="AD161" s="18" t="str">
        <f t="shared" si="113"/>
        <v>Вірно</v>
      </c>
      <c r="AE161" s="18" t="str">
        <f t="shared" si="114"/>
        <v>Вірно</v>
      </c>
      <c r="AF161" s="18" t="str">
        <f t="shared" si="115"/>
        <v>Вірно</v>
      </c>
      <c r="AG161" s="18" t="str">
        <f t="shared" si="116"/>
        <v>Вірно</v>
      </c>
      <c r="AH161" s="18" t="str">
        <f t="shared" si="117"/>
        <v>Вірно</v>
      </c>
      <c r="AI161" s="18" t="str">
        <f t="shared" si="118"/>
        <v>Вірно</v>
      </c>
      <c r="AJ161" s="18" t="str">
        <f t="shared" si="119"/>
        <v>Вірно</v>
      </c>
      <c r="AK161" s="18" t="str">
        <f t="shared" si="120"/>
        <v>Вірно</v>
      </c>
      <c r="AL161" s="18" t="str">
        <f t="shared" si="121"/>
        <v>Вірно</v>
      </c>
      <c r="AM161" s="18" t="str">
        <f t="shared" si="122"/>
        <v>Вірно</v>
      </c>
      <c r="AN161" s="18" t="str">
        <f t="shared" si="123"/>
        <v>Вірно</v>
      </c>
      <c r="AO161" s="18" t="str">
        <f t="shared" si="124"/>
        <v>Вірно</v>
      </c>
      <c r="AP161" s="18" t="str">
        <f t="shared" si="125"/>
        <v>Вірно</v>
      </c>
      <c r="AQ161" s="18" t="str">
        <f t="shared" si="126"/>
        <v>Вірно</v>
      </c>
      <c r="AR161" s="18" t="str">
        <f t="shared" si="127"/>
        <v>Вірно</v>
      </c>
    </row>
    <row r="162" spans="1:44" s="87" customFormat="1" ht="15" customHeight="1" x14ac:dyDescent="0.25">
      <c r="A162" s="9"/>
      <c r="B162" s="73" t="s">
        <v>202</v>
      </c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2"/>
    </row>
    <row r="163" spans="1:44" s="87" customFormat="1" ht="15" customHeight="1" x14ac:dyDescent="0.25">
      <c r="A163" s="9" t="s">
        <v>762</v>
      </c>
      <c r="B163" s="72" t="s">
        <v>138</v>
      </c>
      <c r="C163" s="89" t="s">
        <v>507</v>
      </c>
      <c r="D163" s="45" t="s">
        <v>139</v>
      </c>
      <c r="E163" s="46">
        <v>65</v>
      </c>
      <c r="F163" s="46">
        <v>32</v>
      </c>
      <c r="G163" s="46">
        <v>10</v>
      </c>
      <c r="H163" s="46">
        <v>2</v>
      </c>
      <c r="I163" s="46">
        <v>4</v>
      </c>
      <c r="J163" s="46">
        <v>28</v>
      </c>
      <c r="K163" s="46">
        <v>6</v>
      </c>
      <c r="L163" s="46">
        <v>5</v>
      </c>
      <c r="M163" s="46">
        <v>60</v>
      </c>
      <c r="N163" s="46">
        <v>0</v>
      </c>
      <c r="O163" s="46">
        <v>0</v>
      </c>
      <c r="P163" s="46">
        <v>1109</v>
      </c>
      <c r="Q163" s="46">
        <v>75</v>
      </c>
      <c r="R163" s="46">
        <v>4</v>
      </c>
      <c r="S163" s="46">
        <v>3</v>
      </c>
      <c r="T163" s="46">
        <v>0</v>
      </c>
      <c r="U163" s="46">
        <v>0</v>
      </c>
      <c r="V163" s="46">
        <v>0</v>
      </c>
      <c r="W163" s="46">
        <v>0</v>
      </c>
      <c r="X163" s="46">
        <v>0</v>
      </c>
      <c r="Y163" s="46">
        <v>0</v>
      </c>
      <c r="Z163" s="46">
        <v>60</v>
      </c>
      <c r="AA163" s="46">
        <v>0</v>
      </c>
      <c r="AC163" s="15" t="str">
        <f t="shared" ref="AC163:AC164" si="128">IF(E163&gt;=F163,"Вірно","Помилка")</f>
        <v>Вірно</v>
      </c>
      <c r="AD163" s="15" t="str">
        <f t="shared" ref="AD163:AD164" si="129">IF(E163&gt;=G163,"Вірно","Помилка")</f>
        <v>Вірно</v>
      </c>
      <c r="AE163" s="15" t="str">
        <f t="shared" ref="AE163:AE164" si="130">IF(I163&gt;=H163,"Вірно","Помилка")</f>
        <v>Вірно</v>
      </c>
      <c r="AF163" s="15" t="str">
        <f t="shared" ref="AF163:AF164" si="131">IF(E163&gt;=H163+J163+K163,"Вірно","Помилка")</f>
        <v>Вірно</v>
      </c>
      <c r="AG163" s="15" t="str">
        <f t="shared" ref="AG163:AG164" si="132">IF(E163&gt;=I163+K163,"Вірно","Помилка")</f>
        <v>Вірно</v>
      </c>
      <c r="AH163" s="15" t="str">
        <f t="shared" ref="AH163:AH164" si="133">IF(E163&gt;=L163,"Вірно","Помилка")</f>
        <v>Вірно</v>
      </c>
      <c r="AI163" s="15" t="str">
        <f t="shared" ref="AI163:AI164" si="134">IF(M163&gt;=N163,"Вірно","Помилка")</f>
        <v>Вірно</v>
      </c>
      <c r="AJ163" s="15" t="str">
        <f t="shared" ref="AJ163:AJ164" si="135">IF(M163&gt;=O163,"Вірно","Помилка")</f>
        <v>Вірно</v>
      </c>
      <c r="AK163" s="15" t="str">
        <f t="shared" ref="AK163:AK164" si="136">IF(P163&gt;=Q163,"Вірно","Помилка")</f>
        <v>Вірно</v>
      </c>
      <c r="AL163" s="15" t="str">
        <f t="shared" ref="AL163:AL164" si="137">IF(R163&gt;=S163,"Вірно","Помилка")</f>
        <v>Вірно</v>
      </c>
      <c r="AM163" s="15" t="str">
        <f t="shared" ref="AM163:AM164" si="138">IF(R163&gt;=T163,"Вірно","Помилка")</f>
        <v>Вірно</v>
      </c>
      <c r="AN163" s="15" t="str">
        <f t="shared" ref="AN163:AN164" si="139">IF(V163&gt;=U163,"Вірно","Помилка")</f>
        <v>Вірно</v>
      </c>
      <c r="AO163" s="15" t="str">
        <f t="shared" ref="AO163:AO164" si="140">IF(R163&gt;=U163+W163+X163,"Вірно","Помилка")</f>
        <v>Вірно</v>
      </c>
      <c r="AP163" s="15" t="str">
        <f t="shared" ref="AP163:AP164" si="141">IF(R163&gt;=V163+X163,"Вірно","Помилка")</f>
        <v>Вірно</v>
      </c>
      <c r="AQ163" s="15" t="str">
        <f t="shared" ref="AQ163:AQ164" si="142">IF(R163&gt;=Y163,"Вірно","Помилка")</f>
        <v>Вірно</v>
      </c>
      <c r="AR163" s="15" t="str">
        <f t="shared" ref="AR163:AR164" si="143">IF(Z163&gt;=AA163,"Вірно","Помилка")</f>
        <v>Вірно</v>
      </c>
    </row>
    <row r="164" spans="1:44" s="87" customFormat="1" ht="15" customHeight="1" x14ac:dyDescent="0.25">
      <c r="A164" s="9" t="s">
        <v>763</v>
      </c>
      <c r="B164" s="72" t="s">
        <v>224</v>
      </c>
      <c r="C164" s="89" t="s">
        <v>508</v>
      </c>
      <c r="D164" s="45" t="s">
        <v>140</v>
      </c>
      <c r="E164" s="46">
        <v>1147</v>
      </c>
      <c r="F164" s="46">
        <v>676</v>
      </c>
      <c r="G164" s="46">
        <v>343</v>
      </c>
      <c r="H164" s="46">
        <v>37</v>
      </c>
      <c r="I164" s="46">
        <v>90</v>
      </c>
      <c r="J164" s="46">
        <v>356</v>
      </c>
      <c r="K164" s="46">
        <v>67</v>
      </c>
      <c r="L164" s="46">
        <v>145</v>
      </c>
      <c r="M164" s="46">
        <v>1127</v>
      </c>
      <c r="N164" s="46">
        <v>1</v>
      </c>
      <c r="O164" s="46">
        <v>0</v>
      </c>
      <c r="P164" s="46">
        <v>15877</v>
      </c>
      <c r="Q164" s="46">
        <v>1184</v>
      </c>
      <c r="R164" s="46">
        <v>43</v>
      </c>
      <c r="S164" s="46">
        <v>33</v>
      </c>
      <c r="T164" s="46">
        <v>15</v>
      </c>
      <c r="U164" s="46">
        <v>0</v>
      </c>
      <c r="V164" s="46">
        <v>1</v>
      </c>
      <c r="W164" s="46">
        <v>13</v>
      </c>
      <c r="X164" s="46">
        <v>4</v>
      </c>
      <c r="Y164" s="46">
        <v>1</v>
      </c>
      <c r="Z164" s="46">
        <v>912</v>
      </c>
      <c r="AA164" s="46">
        <v>2</v>
      </c>
      <c r="AC164" s="15" t="str">
        <f t="shared" si="128"/>
        <v>Вірно</v>
      </c>
      <c r="AD164" s="15" t="str">
        <f t="shared" si="129"/>
        <v>Вірно</v>
      </c>
      <c r="AE164" s="15" t="str">
        <f t="shared" si="130"/>
        <v>Вірно</v>
      </c>
      <c r="AF164" s="15" t="str">
        <f t="shared" si="131"/>
        <v>Вірно</v>
      </c>
      <c r="AG164" s="15" t="str">
        <f t="shared" si="132"/>
        <v>Вірно</v>
      </c>
      <c r="AH164" s="15" t="str">
        <f t="shared" si="133"/>
        <v>Вірно</v>
      </c>
      <c r="AI164" s="15" t="str">
        <f t="shared" si="134"/>
        <v>Вірно</v>
      </c>
      <c r="AJ164" s="15" t="str">
        <f t="shared" si="135"/>
        <v>Вірно</v>
      </c>
      <c r="AK164" s="15" t="str">
        <f t="shared" si="136"/>
        <v>Вірно</v>
      </c>
      <c r="AL164" s="15" t="str">
        <f t="shared" si="137"/>
        <v>Вірно</v>
      </c>
      <c r="AM164" s="15" t="str">
        <f t="shared" si="138"/>
        <v>Вірно</v>
      </c>
      <c r="AN164" s="15" t="str">
        <f t="shared" si="139"/>
        <v>Вірно</v>
      </c>
      <c r="AO164" s="15" t="str">
        <f t="shared" si="140"/>
        <v>Вірно</v>
      </c>
      <c r="AP164" s="15" t="str">
        <f t="shared" si="141"/>
        <v>Вірно</v>
      </c>
      <c r="AQ164" s="15" t="str">
        <f t="shared" si="142"/>
        <v>Вірно</v>
      </c>
      <c r="AR164" s="15" t="str">
        <f t="shared" si="143"/>
        <v>Вірно</v>
      </c>
    </row>
    <row r="165" spans="1:44" s="87" customFormat="1" ht="15" customHeight="1" x14ac:dyDescent="0.25">
      <c r="A165" s="9"/>
      <c r="B165" s="73" t="s">
        <v>200</v>
      </c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2"/>
    </row>
    <row r="166" spans="1:44" s="87" customFormat="1" ht="15" customHeight="1" x14ac:dyDescent="0.25">
      <c r="A166" s="9" t="s">
        <v>764</v>
      </c>
      <c r="B166" s="72" t="s">
        <v>141</v>
      </c>
      <c r="C166" s="89" t="s">
        <v>509</v>
      </c>
      <c r="D166" s="45" t="s">
        <v>142</v>
      </c>
      <c r="E166" s="46">
        <v>142</v>
      </c>
      <c r="F166" s="46">
        <v>94</v>
      </c>
      <c r="G166" s="46">
        <v>61</v>
      </c>
      <c r="H166" s="46">
        <v>1</v>
      </c>
      <c r="I166" s="46">
        <v>7</v>
      </c>
      <c r="J166" s="46">
        <v>52</v>
      </c>
      <c r="K166" s="46">
        <v>5</v>
      </c>
      <c r="L166" s="46">
        <v>16</v>
      </c>
      <c r="M166" s="46">
        <v>132</v>
      </c>
      <c r="N166" s="46">
        <v>0</v>
      </c>
      <c r="O166" s="46">
        <v>0</v>
      </c>
      <c r="P166" s="46">
        <v>783</v>
      </c>
      <c r="Q166" s="46">
        <v>63</v>
      </c>
      <c r="R166" s="46">
        <v>4</v>
      </c>
      <c r="S166" s="46">
        <v>4</v>
      </c>
      <c r="T166" s="46">
        <v>2</v>
      </c>
      <c r="U166" s="46">
        <v>0</v>
      </c>
      <c r="V166" s="46">
        <v>0</v>
      </c>
      <c r="W166" s="46">
        <v>0</v>
      </c>
      <c r="X166" s="46">
        <v>1</v>
      </c>
      <c r="Y166" s="46">
        <v>0</v>
      </c>
      <c r="Z166" s="46">
        <v>36</v>
      </c>
      <c r="AA166" s="46">
        <v>0</v>
      </c>
      <c r="AC166" s="15" t="str">
        <f t="shared" ref="AC166:AC173" si="144">IF(E166&gt;=F166,"Вірно","Помилка")</f>
        <v>Вірно</v>
      </c>
      <c r="AD166" s="15" t="str">
        <f t="shared" ref="AD166:AD173" si="145">IF(E166&gt;=G166,"Вірно","Помилка")</f>
        <v>Вірно</v>
      </c>
      <c r="AE166" s="15" t="str">
        <f t="shared" ref="AE166:AE173" si="146">IF(I166&gt;=H166,"Вірно","Помилка")</f>
        <v>Вірно</v>
      </c>
      <c r="AF166" s="15" t="str">
        <f t="shared" ref="AF166:AF173" si="147">IF(E166&gt;=H166+J166+K166,"Вірно","Помилка")</f>
        <v>Вірно</v>
      </c>
      <c r="AG166" s="15" t="str">
        <f t="shared" ref="AG166:AG173" si="148">IF(E166&gt;=I166+K166,"Вірно","Помилка")</f>
        <v>Вірно</v>
      </c>
      <c r="AH166" s="15" t="str">
        <f t="shared" ref="AH166:AH173" si="149">IF(E166&gt;=L166,"Вірно","Помилка")</f>
        <v>Вірно</v>
      </c>
      <c r="AI166" s="15" t="str">
        <f t="shared" ref="AI166:AI173" si="150">IF(M166&gt;=N166,"Вірно","Помилка")</f>
        <v>Вірно</v>
      </c>
      <c r="AJ166" s="15" t="str">
        <f t="shared" ref="AJ166:AJ173" si="151">IF(M166&gt;=O166,"Вірно","Помилка")</f>
        <v>Вірно</v>
      </c>
      <c r="AK166" s="15" t="str">
        <f t="shared" ref="AK166:AK173" si="152">IF(P166&gt;=Q166,"Вірно","Помилка")</f>
        <v>Вірно</v>
      </c>
      <c r="AL166" s="15" t="str">
        <f t="shared" ref="AL166:AL173" si="153">IF(R166&gt;=S166,"Вірно","Помилка")</f>
        <v>Вірно</v>
      </c>
      <c r="AM166" s="15" t="str">
        <f t="shared" ref="AM166:AM173" si="154">IF(R166&gt;=T166,"Вірно","Помилка")</f>
        <v>Вірно</v>
      </c>
      <c r="AN166" s="15" t="str">
        <f t="shared" ref="AN166:AN173" si="155">IF(V166&gt;=U166,"Вірно","Помилка")</f>
        <v>Вірно</v>
      </c>
      <c r="AO166" s="15" t="str">
        <f t="shared" ref="AO166:AO173" si="156">IF(R166&gt;=U166+W166+X166,"Вірно","Помилка")</f>
        <v>Вірно</v>
      </c>
      <c r="AP166" s="15" t="str">
        <f t="shared" ref="AP166:AP173" si="157">IF(R166&gt;=V166+X166,"Вірно","Помилка")</f>
        <v>Вірно</v>
      </c>
      <c r="AQ166" s="15" t="str">
        <f t="shared" ref="AQ166:AQ173" si="158">IF(R166&gt;=Y166,"Вірно","Помилка")</f>
        <v>Вірно</v>
      </c>
      <c r="AR166" s="15" t="str">
        <f t="shared" ref="AR166:AR173" si="159">IF(Z166&gt;=AA166,"Вірно","Помилка")</f>
        <v>Вірно</v>
      </c>
    </row>
    <row r="167" spans="1:44" s="87" customFormat="1" ht="15" customHeight="1" x14ac:dyDescent="0.25">
      <c r="A167" s="9" t="s">
        <v>765</v>
      </c>
      <c r="B167" s="72" t="s">
        <v>225</v>
      </c>
      <c r="C167" s="89" t="s">
        <v>510</v>
      </c>
      <c r="D167" s="45" t="s">
        <v>143</v>
      </c>
      <c r="E167" s="46">
        <v>190</v>
      </c>
      <c r="F167" s="46">
        <v>181</v>
      </c>
      <c r="G167" s="46">
        <v>50</v>
      </c>
      <c r="H167" s="46">
        <v>0</v>
      </c>
      <c r="I167" s="46">
        <v>1</v>
      </c>
      <c r="J167" s="46">
        <v>53</v>
      </c>
      <c r="K167" s="46">
        <v>4</v>
      </c>
      <c r="L167" s="46">
        <v>56</v>
      </c>
      <c r="M167" s="46">
        <v>182</v>
      </c>
      <c r="N167" s="46">
        <v>0</v>
      </c>
      <c r="O167" s="46">
        <v>0</v>
      </c>
      <c r="P167" s="46">
        <v>3941</v>
      </c>
      <c r="Q167" s="46">
        <v>75</v>
      </c>
      <c r="R167" s="46">
        <v>13</v>
      </c>
      <c r="S167" s="46">
        <v>13</v>
      </c>
      <c r="T167" s="46">
        <v>2</v>
      </c>
      <c r="U167" s="46">
        <v>0</v>
      </c>
      <c r="V167" s="46">
        <v>0</v>
      </c>
      <c r="W167" s="46">
        <v>3</v>
      </c>
      <c r="X167" s="46">
        <v>0</v>
      </c>
      <c r="Y167" s="46">
        <v>1</v>
      </c>
      <c r="Z167" s="46">
        <v>547</v>
      </c>
      <c r="AA167" s="46">
        <v>0</v>
      </c>
      <c r="AC167" s="15" t="str">
        <f t="shared" si="144"/>
        <v>Вірно</v>
      </c>
      <c r="AD167" s="15" t="str">
        <f t="shared" si="145"/>
        <v>Вірно</v>
      </c>
      <c r="AE167" s="15" t="str">
        <f t="shared" si="146"/>
        <v>Вірно</v>
      </c>
      <c r="AF167" s="15" t="str">
        <f t="shared" si="147"/>
        <v>Вірно</v>
      </c>
      <c r="AG167" s="15" t="str">
        <f t="shared" si="148"/>
        <v>Вірно</v>
      </c>
      <c r="AH167" s="15" t="str">
        <f t="shared" si="149"/>
        <v>Вірно</v>
      </c>
      <c r="AI167" s="15" t="str">
        <f t="shared" si="150"/>
        <v>Вірно</v>
      </c>
      <c r="AJ167" s="15" t="str">
        <f t="shared" si="151"/>
        <v>Вірно</v>
      </c>
      <c r="AK167" s="15" t="str">
        <f t="shared" si="152"/>
        <v>Вірно</v>
      </c>
      <c r="AL167" s="15" t="str">
        <f t="shared" si="153"/>
        <v>Вірно</v>
      </c>
      <c r="AM167" s="15" t="str">
        <f t="shared" si="154"/>
        <v>Вірно</v>
      </c>
      <c r="AN167" s="15" t="str">
        <f t="shared" si="155"/>
        <v>Вірно</v>
      </c>
      <c r="AO167" s="15" t="str">
        <f t="shared" si="156"/>
        <v>Вірно</v>
      </c>
      <c r="AP167" s="15" t="str">
        <f t="shared" si="157"/>
        <v>Вірно</v>
      </c>
      <c r="AQ167" s="15" t="str">
        <f t="shared" si="158"/>
        <v>Вірно</v>
      </c>
      <c r="AR167" s="15" t="str">
        <f t="shared" si="159"/>
        <v>Вірно</v>
      </c>
    </row>
    <row r="168" spans="1:44" s="87" customFormat="1" ht="15" customHeight="1" x14ac:dyDescent="0.25">
      <c r="A168" s="9" t="s">
        <v>766</v>
      </c>
      <c r="B168" s="72" t="s">
        <v>144</v>
      </c>
      <c r="C168" s="89" t="s">
        <v>511</v>
      </c>
      <c r="D168" s="45" t="s">
        <v>145</v>
      </c>
      <c r="E168" s="46">
        <v>499</v>
      </c>
      <c r="F168" s="46">
        <v>275</v>
      </c>
      <c r="G168" s="46">
        <v>166</v>
      </c>
      <c r="H168" s="46">
        <v>1</v>
      </c>
      <c r="I168" s="46">
        <v>10</v>
      </c>
      <c r="J168" s="46">
        <v>192</v>
      </c>
      <c r="K168" s="46">
        <v>40</v>
      </c>
      <c r="L168" s="46">
        <v>54</v>
      </c>
      <c r="M168" s="46">
        <v>502</v>
      </c>
      <c r="N168" s="46">
        <v>1</v>
      </c>
      <c r="O168" s="46">
        <v>0</v>
      </c>
      <c r="P168" s="46">
        <v>5945</v>
      </c>
      <c r="Q168" s="46">
        <v>128</v>
      </c>
      <c r="R168" s="46">
        <v>18</v>
      </c>
      <c r="S168" s="46">
        <v>13</v>
      </c>
      <c r="T168" s="46">
        <v>8</v>
      </c>
      <c r="U168" s="46">
        <v>0</v>
      </c>
      <c r="V168" s="46">
        <v>0</v>
      </c>
      <c r="W168" s="46">
        <v>4</v>
      </c>
      <c r="X168" s="46">
        <v>2</v>
      </c>
      <c r="Y168" s="46">
        <v>0</v>
      </c>
      <c r="Z168" s="46">
        <v>218</v>
      </c>
      <c r="AA168" s="46">
        <v>0</v>
      </c>
      <c r="AC168" s="15" t="str">
        <f t="shared" si="144"/>
        <v>Вірно</v>
      </c>
      <c r="AD168" s="15" t="str">
        <f t="shared" si="145"/>
        <v>Вірно</v>
      </c>
      <c r="AE168" s="15" t="str">
        <f t="shared" si="146"/>
        <v>Вірно</v>
      </c>
      <c r="AF168" s="15" t="str">
        <f t="shared" si="147"/>
        <v>Вірно</v>
      </c>
      <c r="AG168" s="15" t="str">
        <f t="shared" si="148"/>
        <v>Вірно</v>
      </c>
      <c r="AH168" s="15" t="str">
        <f t="shared" si="149"/>
        <v>Вірно</v>
      </c>
      <c r="AI168" s="15" t="str">
        <f t="shared" si="150"/>
        <v>Вірно</v>
      </c>
      <c r="AJ168" s="15" t="str">
        <f t="shared" si="151"/>
        <v>Вірно</v>
      </c>
      <c r="AK168" s="15" t="str">
        <f t="shared" si="152"/>
        <v>Вірно</v>
      </c>
      <c r="AL168" s="15" t="str">
        <f t="shared" si="153"/>
        <v>Вірно</v>
      </c>
      <c r="AM168" s="15" t="str">
        <f t="shared" si="154"/>
        <v>Вірно</v>
      </c>
      <c r="AN168" s="15" t="str">
        <f t="shared" si="155"/>
        <v>Вірно</v>
      </c>
      <c r="AO168" s="15" t="str">
        <f t="shared" si="156"/>
        <v>Вірно</v>
      </c>
      <c r="AP168" s="15" t="str">
        <f t="shared" si="157"/>
        <v>Вірно</v>
      </c>
      <c r="AQ168" s="15" t="str">
        <f t="shared" si="158"/>
        <v>Вірно</v>
      </c>
      <c r="AR168" s="15" t="str">
        <f t="shared" si="159"/>
        <v>Вірно</v>
      </c>
    </row>
    <row r="169" spans="1:44" s="87" customFormat="1" ht="26.25" customHeight="1" x14ac:dyDescent="0.25">
      <c r="A169" s="9" t="s">
        <v>753</v>
      </c>
      <c r="B169" s="72" t="s">
        <v>226</v>
      </c>
      <c r="C169" s="89" t="s">
        <v>333</v>
      </c>
      <c r="D169" s="45" t="s">
        <v>146</v>
      </c>
      <c r="E169" s="46">
        <v>54</v>
      </c>
      <c r="F169" s="46">
        <v>21</v>
      </c>
      <c r="G169" s="46">
        <v>14</v>
      </c>
      <c r="H169" s="46">
        <v>10</v>
      </c>
      <c r="I169" s="46">
        <v>28</v>
      </c>
      <c r="J169" s="46">
        <v>14</v>
      </c>
      <c r="K169" s="46">
        <v>0</v>
      </c>
      <c r="L169" s="46">
        <v>6</v>
      </c>
      <c r="M169" s="46">
        <v>54</v>
      </c>
      <c r="N169" s="46">
        <v>0</v>
      </c>
      <c r="O169" s="46">
        <v>0</v>
      </c>
      <c r="P169" s="46">
        <v>829</v>
      </c>
      <c r="Q169" s="46">
        <v>421</v>
      </c>
      <c r="R169" s="46">
        <v>1</v>
      </c>
      <c r="S169" s="46">
        <v>1</v>
      </c>
      <c r="T169" s="46">
        <v>0</v>
      </c>
      <c r="U169" s="46">
        <v>0</v>
      </c>
      <c r="V169" s="46">
        <v>0</v>
      </c>
      <c r="W169" s="46">
        <v>0</v>
      </c>
      <c r="X169" s="46">
        <v>0</v>
      </c>
      <c r="Y169" s="46">
        <v>0</v>
      </c>
      <c r="Z169" s="46">
        <v>8</v>
      </c>
      <c r="AA169" s="46">
        <v>0</v>
      </c>
      <c r="AC169" s="15" t="str">
        <f t="shared" si="144"/>
        <v>Вірно</v>
      </c>
      <c r="AD169" s="15" t="str">
        <f t="shared" si="145"/>
        <v>Вірно</v>
      </c>
      <c r="AE169" s="15" t="str">
        <f t="shared" si="146"/>
        <v>Вірно</v>
      </c>
      <c r="AF169" s="15" t="str">
        <f t="shared" si="147"/>
        <v>Вірно</v>
      </c>
      <c r="AG169" s="15" t="str">
        <f t="shared" si="148"/>
        <v>Вірно</v>
      </c>
      <c r="AH169" s="15" t="str">
        <f t="shared" si="149"/>
        <v>Вірно</v>
      </c>
      <c r="AI169" s="15" t="str">
        <f t="shared" si="150"/>
        <v>Вірно</v>
      </c>
      <c r="AJ169" s="15" t="str">
        <f t="shared" si="151"/>
        <v>Вірно</v>
      </c>
      <c r="AK169" s="15" t="str">
        <f t="shared" si="152"/>
        <v>Вірно</v>
      </c>
      <c r="AL169" s="15" t="str">
        <f t="shared" si="153"/>
        <v>Вірно</v>
      </c>
      <c r="AM169" s="15" t="str">
        <f t="shared" si="154"/>
        <v>Вірно</v>
      </c>
      <c r="AN169" s="15" t="str">
        <f t="shared" si="155"/>
        <v>Вірно</v>
      </c>
      <c r="AO169" s="15" t="str">
        <f t="shared" si="156"/>
        <v>Вірно</v>
      </c>
      <c r="AP169" s="15" t="str">
        <f t="shared" si="157"/>
        <v>Вірно</v>
      </c>
      <c r="AQ169" s="15" t="str">
        <f t="shared" si="158"/>
        <v>Вірно</v>
      </c>
      <c r="AR169" s="15" t="str">
        <f t="shared" si="159"/>
        <v>Вірно</v>
      </c>
    </row>
    <row r="170" spans="1:44" s="87" customFormat="1" ht="15" customHeight="1" x14ac:dyDescent="0.25">
      <c r="A170" s="9" t="s">
        <v>767</v>
      </c>
      <c r="B170" s="72" t="s">
        <v>227</v>
      </c>
      <c r="C170" s="89" t="s">
        <v>512</v>
      </c>
      <c r="D170" s="45" t="s">
        <v>147</v>
      </c>
      <c r="E170" s="46">
        <v>28</v>
      </c>
      <c r="F170" s="46">
        <v>2</v>
      </c>
      <c r="G170" s="46">
        <v>3</v>
      </c>
      <c r="H170" s="46">
        <v>9</v>
      </c>
      <c r="I170" s="46">
        <v>22</v>
      </c>
      <c r="J170" s="46">
        <v>3</v>
      </c>
      <c r="K170" s="46">
        <v>0</v>
      </c>
      <c r="L170" s="46">
        <v>4</v>
      </c>
      <c r="M170" s="46">
        <v>28</v>
      </c>
      <c r="N170" s="46">
        <v>0</v>
      </c>
      <c r="O170" s="46">
        <v>0</v>
      </c>
      <c r="P170" s="46">
        <v>473</v>
      </c>
      <c r="Q170" s="46">
        <v>339</v>
      </c>
      <c r="R170" s="46">
        <v>1</v>
      </c>
      <c r="S170" s="46">
        <v>1</v>
      </c>
      <c r="T170" s="46">
        <v>0</v>
      </c>
      <c r="U170" s="46">
        <v>0</v>
      </c>
      <c r="V170" s="46">
        <v>0</v>
      </c>
      <c r="W170" s="46">
        <v>0</v>
      </c>
      <c r="X170" s="46">
        <v>0</v>
      </c>
      <c r="Y170" s="46">
        <v>0</v>
      </c>
      <c r="Z170" s="46">
        <v>8</v>
      </c>
      <c r="AA170" s="46">
        <v>0</v>
      </c>
      <c r="AC170" s="15" t="str">
        <f t="shared" si="144"/>
        <v>Вірно</v>
      </c>
      <c r="AD170" s="15" t="str">
        <f t="shared" si="145"/>
        <v>Вірно</v>
      </c>
      <c r="AE170" s="15" t="str">
        <f t="shared" si="146"/>
        <v>Вірно</v>
      </c>
      <c r="AF170" s="15" t="str">
        <f t="shared" si="147"/>
        <v>Вірно</v>
      </c>
      <c r="AG170" s="15" t="str">
        <f t="shared" si="148"/>
        <v>Вірно</v>
      </c>
      <c r="AH170" s="15" t="str">
        <f t="shared" si="149"/>
        <v>Вірно</v>
      </c>
      <c r="AI170" s="15" t="str">
        <f t="shared" si="150"/>
        <v>Вірно</v>
      </c>
      <c r="AJ170" s="15" t="str">
        <f t="shared" si="151"/>
        <v>Вірно</v>
      </c>
      <c r="AK170" s="15" t="str">
        <f t="shared" si="152"/>
        <v>Вірно</v>
      </c>
      <c r="AL170" s="15" t="str">
        <f t="shared" si="153"/>
        <v>Вірно</v>
      </c>
      <c r="AM170" s="15" t="str">
        <f t="shared" si="154"/>
        <v>Вірно</v>
      </c>
      <c r="AN170" s="15" t="str">
        <f t="shared" si="155"/>
        <v>Вірно</v>
      </c>
      <c r="AO170" s="15" t="str">
        <f t="shared" si="156"/>
        <v>Вірно</v>
      </c>
      <c r="AP170" s="15" t="str">
        <f t="shared" si="157"/>
        <v>Вірно</v>
      </c>
      <c r="AQ170" s="15" t="str">
        <f t="shared" si="158"/>
        <v>Вірно</v>
      </c>
      <c r="AR170" s="15" t="str">
        <f t="shared" si="159"/>
        <v>Вірно</v>
      </c>
    </row>
    <row r="171" spans="1:44" s="87" customFormat="1" ht="15" customHeight="1" x14ac:dyDescent="0.25">
      <c r="A171" s="9" t="s">
        <v>754</v>
      </c>
      <c r="B171" s="92" t="s">
        <v>148</v>
      </c>
      <c r="C171" s="93" t="s">
        <v>334</v>
      </c>
      <c r="D171" s="39" t="s">
        <v>149</v>
      </c>
      <c r="E171" s="46">
        <v>873</v>
      </c>
      <c r="F171" s="46">
        <v>616</v>
      </c>
      <c r="G171" s="46">
        <v>301</v>
      </c>
      <c r="H171" s="46">
        <v>0</v>
      </c>
      <c r="I171" s="46">
        <v>14</v>
      </c>
      <c r="J171" s="46">
        <v>331</v>
      </c>
      <c r="K171" s="46">
        <v>41</v>
      </c>
      <c r="L171" s="46">
        <v>292</v>
      </c>
      <c r="M171" s="46">
        <v>863</v>
      </c>
      <c r="N171" s="46">
        <v>1</v>
      </c>
      <c r="O171" s="46">
        <v>1</v>
      </c>
      <c r="P171" s="46">
        <v>11652</v>
      </c>
      <c r="Q171" s="46">
        <v>133</v>
      </c>
      <c r="R171" s="46">
        <v>29</v>
      </c>
      <c r="S171" s="46">
        <v>20</v>
      </c>
      <c r="T171" s="46">
        <v>15</v>
      </c>
      <c r="U171" s="46">
        <v>0</v>
      </c>
      <c r="V171" s="46">
        <v>0</v>
      </c>
      <c r="W171" s="46">
        <v>8</v>
      </c>
      <c r="X171" s="46">
        <v>1</v>
      </c>
      <c r="Y171" s="46">
        <v>0</v>
      </c>
      <c r="Z171" s="46">
        <v>430</v>
      </c>
      <c r="AA171" s="46">
        <v>0</v>
      </c>
      <c r="AC171" s="15" t="str">
        <f t="shared" si="144"/>
        <v>Вірно</v>
      </c>
      <c r="AD171" s="15" t="str">
        <f t="shared" si="145"/>
        <v>Вірно</v>
      </c>
      <c r="AE171" s="15" t="str">
        <f t="shared" si="146"/>
        <v>Вірно</v>
      </c>
      <c r="AF171" s="15" t="str">
        <f t="shared" si="147"/>
        <v>Вірно</v>
      </c>
      <c r="AG171" s="15" t="str">
        <f t="shared" si="148"/>
        <v>Вірно</v>
      </c>
      <c r="AH171" s="15" t="str">
        <f t="shared" si="149"/>
        <v>Вірно</v>
      </c>
      <c r="AI171" s="15" t="str">
        <f t="shared" si="150"/>
        <v>Вірно</v>
      </c>
      <c r="AJ171" s="15" t="str">
        <f t="shared" si="151"/>
        <v>Вірно</v>
      </c>
      <c r="AK171" s="15" t="str">
        <f t="shared" si="152"/>
        <v>Вірно</v>
      </c>
      <c r="AL171" s="15" t="str">
        <f t="shared" si="153"/>
        <v>Вірно</v>
      </c>
      <c r="AM171" s="15" t="str">
        <f t="shared" si="154"/>
        <v>Вірно</v>
      </c>
      <c r="AN171" s="15" t="str">
        <f t="shared" si="155"/>
        <v>Вірно</v>
      </c>
      <c r="AO171" s="15" t="str">
        <f t="shared" si="156"/>
        <v>Вірно</v>
      </c>
      <c r="AP171" s="15" t="str">
        <f t="shared" si="157"/>
        <v>Вірно</v>
      </c>
      <c r="AQ171" s="15" t="str">
        <f t="shared" si="158"/>
        <v>Вірно</v>
      </c>
      <c r="AR171" s="15" t="str">
        <f t="shared" si="159"/>
        <v>Вірно</v>
      </c>
    </row>
    <row r="172" spans="1:44" s="87" customFormat="1" ht="15" customHeight="1" x14ac:dyDescent="0.25">
      <c r="A172" s="9" t="s">
        <v>768</v>
      </c>
      <c r="B172" s="72" t="s">
        <v>228</v>
      </c>
      <c r="C172" s="89" t="s">
        <v>513</v>
      </c>
      <c r="D172" s="45" t="s">
        <v>150</v>
      </c>
      <c r="E172" s="46">
        <v>846</v>
      </c>
      <c r="F172" s="46">
        <v>595</v>
      </c>
      <c r="G172" s="46">
        <v>293</v>
      </c>
      <c r="H172" s="46">
        <v>0</v>
      </c>
      <c r="I172" s="46">
        <v>12</v>
      </c>
      <c r="J172" s="46">
        <v>299</v>
      </c>
      <c r="K172" s="46">
        <v>41</v>
      </c>
      <c r="L172" s="46">
        <v>291</v>
      </c>
      <c r="M172" s="46">
        <v>836</v>
      </c>
      <c r="N172" s="46">
        <v>0</v>
      </c>
      <c r="O172" s="46">
        <v>1</v>
      </c>
      <c r="P172" s="46">
        <v>11179</v>
      </c>
      <c r="Q172" s="46">
        <v>96</v>
      </c>
      <c r="R172" s="46">
        <v>27</v>
      </c>
      <c r="S172" s="46">
        <v>19</v>
      </c>
      <c r="T172" s="46">
        <v>15</v>
      </c>
      <c r="U172" s="46">
        <v>0</v>
      </c>
      <c r="V172" s="46">
        <v>0</v>
      </c>
      <c r="W172" s="46">
        <v>6</v>
      </c>
      <c r="X172" s="46">
        <v>1</v>
      </c>
      <c r="Y172" s="46">
        <v>0</v>
      </c>
      <c r="Z172" s="46">
        <v>404</v>
      </c>
      <c r="AA172" s="46">
        <v>0</v>
      </c>
      <c r="AC172" s="15" t="str">
        <f t="shared" si="144"/>
        <v>Вірно</v>
      </c>
      <c r="AD172" s="15" t="str">
        <f t="shared" si="145"/>
        <v>Вірно</v>
      </c>
      <c r="AE172" s="15" t="str">
        <f t="shared" si="146"/>
        <v>Вірно</v>
      </c>
      <c r="AF172" s="15" t="str">
        <f t="shared" si="147"/>
        <v>Вірно</v>
      </c>
      <c r="AG172" s="15" t="str">
        <f t="shared" si="148"/>
        <v>Вірно</v>
      </c>
      <c r="AH172" s="15" t="str">
        <f t="shared" si="149"/>
        <v>Вірно</v>
      </c>
      <c r="AI172" s="15" t="str">
        <f t="shared" si="150"/>
        <v>Вірно</v>
      </c>
      <c r="AJ172" s="15" t="str">
        <f t="shared" si="151"/>
        <v>Вірно</v>
      </c>
      <c r="AK172" s="15" t="str">
        <f t="shared" si="152"/>
        <v>Вірно</v>
      </c>
      <c r="AL172" s="15" t="str">
        <f t="shared" si="153"/>
        <v>Вірно</v>
      </c>
      <c r="AM172" s="15" t="str">
        <f t="shared" si="154"/>
        <v>Вірно</v>
      </c>
      <c r="AN172" s="15" t="str">
        <f t="shared" si="155"/>
        <v>Вірно</v>
      </c>
      <c r="AO172" s="15" t="str">
        <f t="shared" si="156"/>
        <v>Вірно</v>
      </c>
      <c r="AP172" s="15" t="str">
        <f t="shared" si="157"/>
        <v>Вірно</v>
      </c>
      <c r="AQ172" s="15" t="str">
        <f t="shared" si="158"/>
        <v>Вірно</v>
      </c>
      <c r="AR172" s="15" t="str">
        <f t="shared" si="159"/>
        <v>Вірно</v>
      </c>
    </row>
    <row r="173" spans="1:44" s="86" customFormat="1" ht="15" customHeight="1" x14ac:dyDescent="0.25">
      <c r="A173" s="91" t="s">
        <v>755</v>
      </c>
      <c r="B173" s="92" t="s">
        <v>151</v>
      </c>
      <c r="C173" s="93" t="s">
        <v>335</v>
      </c>
      <c r="D173" s="39" t="s">
        <v>152</v>
      </c>
      <c r="E173" s="40">
        <v>2844</v>
      </c>
      <c r="F173" s="40">
        <v>1860</v>
      </c>
      <c r="G173" s="40">
        <v>1358</v>
      </c>
      <c r="H173" s="40">
        <v>528</v>
      </c>
      <c r="I173" s="40">
        <v>798</v>
      </c>
      <c r="J173" s="40">
        <v>796</v>
      </c>
      <c r="K173" s="40">
        <v>216</v>
      </c>
      <c r="L173" s="40">
        <v>702</v>
      </c>
      <c r="M173" s="40">
        <v>2277</v>
      </c>
      <c r="N173" s="40">
        <v>10</v>
      </c>
      <c r="O173" s="40">
        <v>59</v>
      </c>
      <c r="P173" s="40">
        <v>175259</v>
      </c>
      <c r="Q173" s="40">
        <v>15613</v>
      </c>
      <c r="R173" s="40">
        <v>701</v>
      </c>
      <c r="S173" s="40">
        <v>467</v>
      </c>
      <c r="T173" s="40">
        <v>220</v>
      </c>
      <c r="U173" s="40">
        <v>11</v>
      </c>
      <c r="V173" s="40">
        <v>22</v>
      </c>
      <c r="W173" s="40">
        <v>214</v>
      </c>
      <c r="X173" s="40">
        <v>125</v>
      </c>
      <c r="Y173" s="40">
        <v>180</v>
      </c>
      <c r="Z173" s="40">
        <v>106835</v>
      </c>
      <c r="AA173" s="40">
        <v>550</v>
      </c>
      <c r="AC173" s="18" t="str">
        <f t="shared" si="144"/>
        <v>Вірно</v>
      </c>
      <c r="AD173" s="18" t="str">
        <f t="shared" si="145"/>
        <v>Вірно</v>
      </c>
      <c r="AE173" s="18" t="str">
        <f t="shared" si="146"/>
        <v>Вірно</v>
      </c>
      <c r="AF173" s="18" t="str">
        <f t="shared" si="147"/>
        <v>Вірно</v>
      </c>
      <c r="AG173" s="18" t="str">
        <f t="shared" si="148"/>
        <v>Вірно</v>
      </c>
      <c r="AH173" s="18" t="str">
        <f t="shared" si="149"/>
        <v>Вірно</v>
      </c>
      <c r="AI173" s="18" t="str">
        <f t="shared" si="150"/>
        <v>Вірно</v>
      </c>
      <c r="AJ173" s="18" t="str">
        <f t="shared" si="151"/>
        <v>Вірно</v>
      </c>
      <c r="AK173" s="18" t="str">
        <f t="shared" si="152"/>
        <v>Вірно</v>
      </c>
      <c r="AL173" s="18" t="str">
        <f t="shared" si="153"/>
        <v>Вірно</v>
      </c>
      <c r="AM173" s="18" t="str">
        <f t="shared" si="154"/>
        <v>Вірно</v>
      </c>
      <c r="AN173" s="18" t="str">
        <f t="shared" si="155"/>
        <v>Вірно</v>
      </c>
      <c r="AO173" s="18" t="str">
        <f t="shared" si="156"/>
        <v>Вірно</v>
      </c>
      <c r="AP173" s="18" t="str">
        <f t="shared" si="157"/>
        <v>Вірно</v>
      </c>
      <c r="AQ173" s="18" t="str">
        <f t="shared" si="158"/>
        <v>Вірно</v>
      </c>
      <c r="AR173" s="18" t="str">
        <f t="shared" si="159"/>
        <v>Вірно</v>
      </c>
    </row>
    <row r="174" spans="1:44" s="87" customFormat="1" ht="15" customHeight="1" x14ac:dyDescent="0.25">
      <c r="A174" s="9"/>
      <c r="B174" s="73" t="s">
        <v>231</v>
      </c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2"/>
    </row>
    <row r="175" spans="1:44" s="87" customFormat="1" ht="15" customHeight="1" x14ac:dyDescent="0.25">
      <c r="A175" s="9" t="s">
        <v>769</v>
      </c>
      <c r="B175" s="72" t="s">
        <v>154</v>
      </c>
      <c r="C175" s="89" t="s">
        <v>514</v>
      </c>
      <c r="D175" s="45" t="s">
        <v>155</v>
      </c>
      <c r="E175" s="46">
        <v>2412</v>
      </c>
      <c r="F175" s="46">
        <v>1399</v>
      </c>
      <c r="G175" s="46">
        <v>1078</v>
      </c>
      <c r="H175" s="46">
        <v>418</v>
      </c>
      <c r="I175" s="46">
        <v>654</v>
      </c>
      <c r="J175" s="46">
        <v>634</v>
      </c>
      <c r="K175" s="46">
        <v>192</v>
      </c>
      <c r="L175" s="46">
        <v>583</v>
      </c>
      <c r="M175" s="46">
        <v>2094</v>
      </c>
      <c r="N175" s="46">
        <v>4</v>
      </c>
      <c r="O175" s="46">
        <v>52</v>
      </c>
      <c r="P175" s="46">
        <v>164053</v>
      </c>
      <c r="Q175" s="46">
        <v>14742</v>
      </c>
      <c r="R175" s="46">
        <v>433</v>
      </c>
      <c r="S175" s="46">
        <v>282</v>
      </c>
      <c r="T175" s="46">
        <v>158</v>
      </c>
      <c r="U175" s="46">
        <v>11</v>
      </c>
      <c r="V175" s="46">
        <v>20</v>
      </c>
      <c r="W175" s="46">
        <v>147</v>
      </c>
      <c r="X175" s="46">
        <v>109</v>
      </c>
      <c r="Y175" s="46">
        <v>126</v>
      </c>
      <c r="Z175" s="46">
        <v>56514</v>
      </c>
      <c r="AA175" s="46">
        <v>427</v>
      </c>
      <c r="AC175" s="15" t="str">
        <f t="shared" ref="AC175:AC177" si="160">IF(E175&gt;=F175,"Вірно","Помилка")</f>
        <v>Вірно</v>
      </c>
      <c r="AD175" s="15" t="str">
        <f t="shared" ref="AD175:AD177" si="161">IF(E175&gt;=G175,"Вірно","Помилка")</f>
        <v>Вірно</v>
      </c>
      <c r="AE175" s="15" t="str">
        <f t="shared" ref="AE175:AE177" si="162">IF(I175&gt;=H175,"Вірно","Помилка")</f>
        <v>Вірно</v>
      </c>
      <c r="AF175" s="15" t="str">
        <f t="shared" ref="AF175:AF177" si="163">IF(E175&gt;=H175+J175+K175,"Вірно","Помилка")</f>
        <v>Вірно</v>
      </c>
      <c r="AG175" s="15" t="str">
        <f t="shared" ref="AG175:AG177" si="164">IF(E175&gt;=I175+K175,"Вірно","Помилка")</f>
        <v>Вірно</v>
      </c>
      <c r="AH175" s="15" t="str">
        <f t="shared" ref="AH175:AH177" si="165">IF(E175&gt;=L175,"Вірно","Помилка")</f>
        <v>Вірно</v>
      </c>
      <c r="AI175" s="15" t="str">
        <f t="shared" ref="AI175:AI177" si="166">IF(M175&gt;=N175,"Вірно","Помилка")</f>
        <v>Вірно</v>
      </c>
      <c r="AJ175" s="15" t="str">
        <f t="shared" ref="AJ175:AJ177" si="167">IF(M175&gt;=O175,"Вірно","Помилка")</f>
        <v>Вірно</v>
      </c>
      <c r="AK175" s="15" t="str">
        <f t="shared" ref="AK175:AK177" si="168">IF(P175&gt;=Q175,"Вірно","Помилка")</f>
        <v>Вірно</v>
      </c>
      <c r="AL175" s="15" t="str">
        <f t="shared" ref="AL175:AL177" si="169">IF(R175&gt;=S175,"Вірно","Помилка")</f>
        <v>Вірно</v>
      </c>
      <c r="AM175" s="15" t="str">
        <f t="shared" ref="AM175:AM177" si="170">IF(R175&gt;=T175,"Вірно","Помилка")</f>
        <v>Вірно</v>
      </c>
      <c r="AN175" s="15" t="str">
        <f t="shared" ref="AN175:AN177" si="171">IF(V175&gt;=U175,"Вірно","Помилка")</f>
        <v>Вірно</v>
      </c>
      <c r="AO175" s="15" t="str">
        <f t="shared" ref="AO175:AO177" si="172">IF(R175&gt;=U175+W175+X175,"Вірно","Помилка")</f>
        <v>Вірно</v>
      </c>
      <c r="AP175" s="15" t="str">
        <f t="shared" ref="AP175:AP177" si="173">IF(R175&gt;=V175+X175,"Вірно","Помилка")</f>
        <v>Вірно</v>
      </c>
      <c r="AQ175" s="15" t="str">
        <f t="shared" ref="AQ175:AQ177" si="174">IF(R175&gt;=Y175,"Вірно","Помилка")</f>
        <v>Вірно</v>
      </c>
      <c r="AR175" s="15" t="str">
        <f t="shared" ref="AR175:AR177" si="175">IF(Z175&gt;=AA175,"Вірно","Помилка")</f>
        <v>Вірно</v>
      </c>
    </row>
    <row r="176" spans="1:44" s="87" customFormat="1" ht="15" customHeight="1" x14ac:dyDescent="0.25">
      <c r="A176" s="9" t="s">
        <v>770</v>
      </c>
      <c r="B176" s="72" t="s">
        <v>156</v>
      </c>
      <c r="C176" s="89" t="s">
        <v>515</v>
      </c>
      <c r="D176" s="45" t="s">
        <v>157</v>
      </c>
      <c r="E176" s="46">
        <v>273</v>
      </c>
      <c r="F176" s="46">
        <v>147</v>
      </c>
      <c r="G176" s="46">
        <v>145</v>
      </c>
      <c r="H176" s="46">
        <v>13</v>
      </c>
      <c r="I176" s="46">
        <v>36</v>
      </c>
      <c r="J176" s="46">
        <v>108</v>
      </c>
      <c r="K176" s="46">
        <v>21</v>
      </c>
      <c r="L176" s="46">
        <v>61</v>
      </c>
      <c r="M176" s="46">
        <v>177</v>
      </c>
      <c r="N176" s="46">
        <v>6</v>
      </c>
      <c r="O176" s="46">
        <v>7</v>
      </c>
      <c r="P176" s="46">
        <v>11110</v>
      </c>
      <c r="Q176" s="46">
        <v>863</v>
      </c>
      <c r="R176" s="46">
        <v>129</v>
      </c>
      <c r="S176" s="46">
        <v>46</v>
      </c>
      <c r="T176" s="46">
        <v>61</v>
      </c>
      <c r="U176" s="46">
        <v>0</v>
      </c>
      <c r="V176" s="46">
        <v>2</v>
      </c>
      <c r="W176" s="46">
        <v>67</v>
      </c>
      <c r="X176" s="46">
        <v>16</v>
      </c>
      <c r="Y176" s="46">
        <v>54</v>
      </c>
      <c r="Z176" s="46">
        <v>20272</v>
      </c>
      <c r="AA176" s="46">
        <v>123</v>
      </c>
      <c r="AC176" s="15" t="str">
        <f t="shared" si="160"/>
        <v>Вірно</v>
      </c>
      <c r="AD176" s="15" t="str">
        <f t="shared" si="161"/>
        <v>Вірно</v>
      </c>
      <c r="AE176" s="15" t="str">
        <f t="shared" si="162"/>
        <v>Вірно</v>
      </c>
      <c r="AF176" s="15" t="str">
        <f t="shared" si="163"/>
        <v>Вірно</v>
      </c>
      <c r="AG176" s="15" t="str">
        <f t="shared" si="164"/>
        <v>Вірно</v>
      </c>
      <c r="AH176" s="15" t="str">
        <f t="shared" si="165"/>
        <v>Вірно</v>
      </c>
      <c r="AI176" s="15" t="str">
        <f t="shared" si="166"/>
        <v>Вірно</v>
      </c>
      <c r="AJ176" s="15" t="str">
        <f t="shared" si="167"/>
        <v>Вірно</v>
      </c>
      <c r="AK176" s="15" t="str">
        <f t="shared" si="168"/>
        <v>Вірно</v>
      </c>
      <c r="AL176" s="15" t="str">
        <f t="shared" si="169"/>
        <v>Вірно</v>
      </c>
      <c r="AM176" s="15" t="str">
        <f t="shared" si="170"/>
        <v>Вірно</v>
      </c>
      <c r="AN176" s="15" t="str">
        <f t="shared" si="171"/>
        <v>Вірно</v>
      </c>
      <c r="AO176" s="15" t="str">
        <f t="shared" si="172"/>
        <v>Вірно</v>
      </c>
      <c r="AP176" s="15" t="str">
        <f t="shared" si="173"/>
        <v>Вірно</v>
      </c>
      <c r="AQ176" s="15" t="str">
        <f t="shared" si="174"/>
        <v>Вірно</v>
      </c>
      <c r="AR176" s="15" t="str">
        <f t="shared" si="175"/>
        <v>Вірно</v>
      </c>
    </row>
    <row r="177" spans="1:44" s="86" customFormat="1" ht="15" customHeight="1" x14ac:dyDescent="0.25">
      <c r="A177" s="91" t="s">
        <v>756</v>
      </c>
      <c r="B177" s="92" t="s">
        <v>158</v>
      </c>
      <c r="C177" s="93" t="s">
        <v>428</v>
      </c>
      <c r="D177" s="39" t="s">
        <v>159</v>
      </c>
      <c r="E177" s="40">
        <v>791</v>
      </c>
      <c r="F177" s="40">
        <v>539</v>
      </c>
      <c r="G177" s="40">
        <v>272</v>
      </c>
      <c r="H177" s="40">
        <v>677</v>
      </c>
      <c r="I177" s="40">
        <v>763</v>
      </c>
      <c r="J177" s="40">
        <v>26</v>
      </c>
      <c r="K177" s="40">
        <v>0</v>
      </c>
      <c r="L177" s="40">
        <v>63</v>
      </c>
      <c r="M177" s="40">
        <v>765</v>
      </c>
      <c r="N177" s="40">
        <v>0</v>
      </c>
      <c r="O177" s="40">
        <v>1</v>
      </c>
      <c r="P177" s="40">
        <v>13752</v>
      </c>
      <c r="Q177" s="40">
        <v>12892</v>
      </c>
      <c r="R177" s="40">
        <v>17</v>
      </c>
      <c r="S177" s="40">
        <v>9</v>
      </c>
      <c r="T177" s="40">
        <v>3</v>
      </c>
      <c r="U177" s="40">
        <v>14</v>
      </c>
      <c r="V177" s="40">
        <v>14</v>
      </c>
      <c r="W177" s="40">
        <v>3</v>
      </c>
      <c r="X177" s="40">
        <v>0</v>
      </c>
      <c r="Y177" s="40">
        <v>0</v>
      </c>
      <c r="Z177" s="40">
        <v>249</v>
      </c>
      <c r="AA177" s="40">
        <v>181</v>
      </c>
      <c r="AC177" s="18" t="str">
        <f t="shared" si="160"/>
        <v>Вірно</v>
      </c>
      <c r="AD177" s="18" t="str">
        <f t="shared" si="161"/>
        <v>Вірно</v>
      </c>
      <c r="AE177" s="18" t="str">
        <f t="shared" si="162"/>
        <v>Вірно</v>
      </c>
      <c r="AF177" s="18" t="str">
        <f t="shared" si="163"/>
        <v>Вірно</v>
      </c>
      <c r="AG177" s="18" t="str">
        <f t="shared" si="164"/>
        <v>Вірно</v>
      </c>
      <c r="AH177" s="18" t="str">
        <f t="shared" si="165"/>
        <v>Вірно</v>
      </c>
      <c r="AI177" s="18" t="str">
        <f t="shared" si="166"/>
        <v>Вірно</v>
      </c>
      <c r="AJ177" s="18" t="str">
        <f t="shared" si="167"/>
        <v>Вірно</v>
      </c>
      <c r="AK177" s="18" t="str">
        <f t="shared" si="168"/>
        <v>Вірно</v>
      </c>
      <c r="AL177" s="18" t="str">
        <f t="shared" si="169"/>
        <v>Вірно</v>
      </c>
      <c r="AM177" s="18" t="str">
        <f t="shared" si="170"/>
        <v>Вірно</v>
      </c>
      <c r="AN177" s="18" t="str">
        <f t="shared" si="171"/>
        <v>Вірно</v>
      </c>
      <c r="AO177" s="18" t="str">
        <f t="shared" si="172"/>
        <v>Вірно</v>
      </c>
      <c r="AP177" s="18" t="str">
        <f t="shared" si="173"/>
        <v>Вірно</v>
      </c>
      <c r="AQ177" s="18" t="str">
        <f t="shared" si="174"/>
        <v>Вірно</v>
      </c>
      <c r="AR177" s="18" t="str">
        <f t="shared" si="175"/>
        <v>Вірно</v>
      </c>
    </row>
    <row r="178" spans="1:44" s="87" customFormat="1" ht="15" customHeight="1" x14ac:dyDescent="0.25">
      <c r="A178" s="9"/>
      <c r="B178" s="73" t="s">
        <v>600</v>
      </c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2"/>
    </row>
    <row r="179" spans="1:44" s="87" customFormat="1" ht="15" customHeight="1" x14ac:dyDescent="0.25">
      <c r="A179" s="9" t="s">
        <v>771</v>
      </c>
      <c r="B179" s="72" t="s">
        <v>160</v>
      </c>
      <c r="C179" s="89" t="s">
        <v>516</v>
      </c>
      <c r="D179" s="45" t="s">
        <v>161</v>
      </c>
      <c r="E179" s="46">
        <v>81</v>
      </c>
      <c r="F179" s="46">
        <v>56</v>
      </c>
      <c r="G179" s="46">
        <v>27</v>
      </c>
      <c r="H179" s="46">
        <v>77</v>
      </c>
      <c r="I179" s="46">
        <v>80</v>
      </c>
      <c r="J179" s="46">
        <v>1</v>
      </c>
      <c r="K179" s="46">
        <v>0</v>
      </c>
      <c r="L179" s="46">
        <v>9</v>
      </c>
      <c r="M179" s="46">
        <v>79</v>
      </c>
      <c r="N179" s="46">
        <v>0</v>
      </c>
      <c r="O179" s="46">
        <v>0</v>
      </c>
      <c r="P179" s="46">
        <v>1110</v>
      </c>
      <c r="Q179" s="46">
        <v>1103</v>
      </c>
      <c r="R179" s="46">
        <v>3</v>
      </c>
      <c r="S179" s="46">
        <v>0</v>
      </c>
      <c r="T179" s="46">
        <v>0</v>
      </c>
      <c r="U179" s="46">
        <v>3</v>
      </c>
      <c r="V179" s="46">
        <v>3</v>
      </c>
      <c r="W179" s="46">
        <v>0</v>
      </c>
      <c r="X179" s="46">
        <v>0</v>
      </c>
      <c r="Y179" s="46">
        <v>0</v>
      </c>
      <c r="Z179" s="46">
        <v>25</v>
      </c>
      <c r="AA179" s="46">
        <v>25</v>
      </c>
      <c r="AC179" s="15" t="str">
        <f t="shared" ref="AC179:AC182" si="176">IF(E179&gt;=F179,"Вірно","Помилка")</f>
        <v>Вірно</v>
      </c>
      <c r="AD179" s="15" t="str">
        <f t="shared" ref="AD179:AD182" si="177">IF(E179&gt;=G179,"Вірно","Помилка")</f>
        <v>Вірно</v>
      </c>
      <c r="AE179" s="15" t="str">
        <f t="shared" ref="AE179:AE182" si="178">IF(I179&gt;=H179,"Вірно","Помилка")</f>
        <v>Вірно</v>
      </c>
      <c r="AF179" s="15" t="str">
        <f t="shared" ref="AF179:AF182" si="179">IF(E179&gt;=H179+J179+K179,"Вірно","Помилка")</f>
        <v>Вірно</v>
      </c>
      <c r="AG179" s="15" t="str">
        <f t="shared" ref="AG179:AG182" si="180">IF(E179&gt;=I179+K179,"Вірно","Помилка")</f>
        <v>Вірно</v>
      </c>
      <c r="AH179" s="15" t="str">
        <f t="shared" ref="AH179:AH182" si="181">IF(E179&gt;=L179,"Вірно","Помилка")</f>
        <v>Вірно</v>
      </c>
      <c r="AI179" s="15" t="str">
        <f t="shared" ref="AI179:AI182" si="182">IF(M179&gt;=N179,"Вірно","Помилка")</f>
        <v>Вірно</v>
      </c>
      <c r="AJ179" s="15" t="str">
        <f t="shared" ref="AJ179:AJ182" si="183">IF(M179&gt;=O179,"Вірно","Помилка")</f>
        <v>Вірно</v>
      </c>
      <c r="AK179" s="15" t="str">
        <f t="shared" ref="AK179:AK182" si="184">IF(P179&gt;=Q179,"Вірно","Помилка")</f>
        <v>Вірно</v>
      </c>
      <c r="AL179" s="15" t="str">
        <f t="shared" ref="AL179:AL182" si="185">IF(R179&gt;=S179,"Вірно","Помилка")</f>
        <v>Вірно</v>
      </c>
      <c r="AM179" s="15" t="str">
        <f t="shared" ref="AM179:AM182" si="186">IF(R179&gt;=T179,"Вірно","Помилка")</f>
        <v>Вірно</v>
      </c>
      <c r="AN179" s="15" t="str">
        <f t="shared" ref="AN179:AN182" si="187">IF(V179&gt;=U179,"Вірно","Помилка")</f>
        <v>Вірно</v>
      </c>
      <c r="AO179" s="15" t="str">
        <f t="shared" ref="AO179:AO182" si="188">IF(R179&gt;=U179+W179+X179,"Вірно","Помилка")</f>
        <v>Вірно</v>
      </c>
      <c r="AP179" s="15" t="str">
        <f t="shared" ref="AP179:AP182" si="189">IF(R179&gt;=V179+X179,"Вірно","Помилка")</f>
        <v>Вірно</v>
      </c>
      <c r="AQ179" s="15" t="str">
        <f t="shared" ref="AQ179:AQ182" si="190">IF(R179&gt;=Y179,"Вірно","Помилка")</f>
        <v>Вірно</v>
      </c>
      <c r="AR179" s="15" t="str">
        <f t="shared" ref="AR179:AR182" si="191">IF(Z179&gt;=AA179,"Вірно","Помилка")</f>
        <v>Вірно</v>
      </c>
    </row>
    <row r="180" spans="1:44" s="87" customFormat="1" ht="15" customHeight="1" x14ac:dyDescent="0.25">
      <c r="A180" s="9" t="s">
        <v>772</v>
      </c>
      <c r="B180" s="72" t="s">
        <v>162</v>
      </c>
      <c r="C180" s="89" t="s">
        <v>517</v>
      </c>
      <c r="D180" s="45" t="s">
        <v>163</v>
      </c>
      <c r="E180" s="46">
        <v>23</v>
      </c>
      <c r="F180" s="46">
        <v>16</v>
      </c>
      <c r="G180" s="46">
        <v>8</v>
      </c>
      <c r="H180" s="46">
        <v>15</v>
      </c>
      <c r="I180" s="46">
        <v>23</v>
      </c>
      <c r="J180" s="46">
        <v>0</v>
      </c>
      <c r="K180" s="46">
        <v>0</v>
      </c>
      <c r="L180" s="46">
        <v>0</v>
      </c>
      <c r="M180" s="46">
        <v>23</v>
      </c>
      <c r="N180" s="46">
        <v>0</v>
      </c>
      <c r="O180" s="46">
        <v>0</v>
      </c>
      <c r="P180" s="46">
        <v>217</v>
      </c>
      <c r="Q180" s="46">
        <v>217</v>
      </c>
      <c r="R180" s="46">
        <v>0</v>
      </c>
      <c r="S180" s="46">
        <v>0</v>
      </c>
      <c r="T180" s="46">
        <v>0</v>
      </c>
      <c r="U180" s="46">
        <v>0</v>
      </c>
      <c r="V180" s="46">
        <v>0</v>
      </c>
      <c r="W180" s="46">
        <v>0</v>
      </c>
      <c r="X180" s="46">
        <v>0</v>
      </c>
      <c r="Y180" s="46">
        <v>0</v>
      </c>
      <c r="Z180" s="46">
        <v>0</v>
      </c>
      <c r="AA180" s="46">
        <v>0</v>
      </c>
      <c r="AC180" s="15" t="str">
        <f t="shared" si="176"/>
        <v>Вірно</v>
      </c>
      <c r="AD180" s="15" t="str">
        <f t="shared" si="177"/>
        <v>Вірно</v>
      </c>
      <c r="AE180" s="15" t="str">
        <f t="shared" si="178"/>
        <v>Вірно</v>
      </c>
      <c r="AF180" s="15" t="str">
        <f t="shared" si="179"/>
        <v>Вірно</v>
      </c>
      <c r="AG180" s="15" t="str">
        <f t="shared" si="180"/>
        <v>Вірно</v>
      </c>
      <c r="AH180" s="15" t="str">
        <f t="shared" si="181"/>
        <v>Вірно</v>
      </c>
      <c r="AI180" s="15" t="str">
        <f t="shared" si="182"/>
        <v>Вірно</v>
      </c>
      <c r="AJ180" s="15" t="str">
        <f t="shared" si="183"/>
        <v>Вірно</v>
      </c>
      <c r="AK180" s="15" t="str">
        <f t="shared" si="184"/>
        <v>Вірно</v>
      </c>
      <c r="AL180" s="15" t="str">
        <f t="shared" si="185"/>
        <v>Вірно</v>
      </c>
      <c r="AM180" s="15" t="str">
        <f t="shared" si="186"/>
        <v>Вірно</v>
      </c>
      <c r="AN180" s="15" t="str">
        <f t="shared" si="187"/>
        <v>Вірно</v>
      </c>
      <c r="AO180" s="15" t="str">
        <f t="shared" si="188"/>
        <v>Вірно</v>
      </c>
      <c r="AP180" s="15" t="str">
        <f t="shared" si="189"/>
        <v>Вірно</v>
      </c>
      <c r="AQ180" s="15" t="str">
        <f t="shared" si="190"/>
        <v>Вірно</v>
      </c>
      <c r="AR180" s="15" t="str">
        <f t="shared" si="191"/>
        <v>Вірно</v>
      </c>
    </row>
    <row r="181" spans="1:44" s="87" customFormat="1" ht="15" customHeight="1" x14ac:dyDescent="0.25">
      <c r="A181" s="9" t="s">
        <v>773</v>
      </c>
      <c r="B181" s="72" t="s">
        <v>164</v>
      </c>
      <c r="C181" s="89" t="s">
        <v>518</v>
      </c>
      <c r="D181" s="45" t="s">
        <v>165</v>
      </c>
      <c r="E181" s="46">
        <v>0</v>
      </c>
      <c r="F181" s="46">
        <v>0</v>
      </c>
      <c r="G181" s="46">
        <v>0</v>
      </c>
      <c r="H181" s="46">
        <v>0</v>
      </c>
      <c r="I181" s="46">
        <v>0</v>
      </c>
      <c r="J181" s="46">
        <v>0</v>
      </c>
      <c r="K181" s="46">
        <v>0</v>
      </c>
      <c r="L181" s="46">
        <v>0</v>
      </c>
      <c r="M181" s="46">
        <v>0</v>
      </c>
      <c r="N181" s="46">
        <v>0</v>
      </c>
      <c r="O181" s="46">
        <v>0</v>
      </c>
      <c r="P181" s="46">
        <v>0</v>
      </c>
      <c r="Q181" s="46">
        <v>0</v>
      </c>
      <c r="R181" s="46">
        <v>0</v>
      </c>
      <c r="S181" s="46">
        <v>0</v>
      </c>
      <c r="T181" s="46">
        <v>0</v>
      </c>
      <c r="U181" s="46">
        <v>0</v>
      </c>
      <c r="V181" s="46">
        <v>0</v>
      </c>
      <c r="W181" s="46">
        <v>0</v>
      </c>
      <c r="X181" s="46">
        <v>0</v>
      </c>
      <c r="Y181" s="46">
        <v>0</v>
      </c>
      <c r="Z181" s="46">
        <v>0</v>
      </c>
      <c r="AA181" s="46">
        <v>0</v>
      </c>
      <c r="AC181" s="15" t="str">
        <f t="shared" si="176"/>
        <v>Вірно</v>
      </c>
      <c r="AD181" s="15" t="str">
        <f t="shared" si="177"/>
        <v>Вірно</v>
      </c>
      <c r="AE181" s="15" t="str">
        <f t="shared" si="178"/>
        <v>Вірно</v>
      </c>
      <c r="AF181" s="15" t="str">
        <f t="shared" si="179"/>
        <v>Вірно</v>
      </c>
      <c r="AG181" s="15" t="str">
        <f t="shared" si="180"/>
        <v>Вірно</v>
      </c>
      <c r="AH181" s="15" t="str">
        <f t="shared" si="181"/>
        <v>Вірно</v>
      </c>
      <c r="AI181" s="15" t="str">
        <f t="shared" si="182"/>
        <v>Вірно</v>
      </c>
      <c r="AJ181" s="15" t="str">
        <f t="shared" si="183"/>
        <v>Вірно</v>
      </c>
      <c r="AK181" s="15" t="str">
        <f t="shared" si="184"/>
        <v>Вірно</v>
      </c>
      <c r="AL181" s="15" t="str">
        <f t="shared" si="185"/>
        <v>Вірно</v>
      </c>
      <c r="AM181" s="15" t="str">
        <f t="shared" si="186"/>
        <v>Вірно</v>
      </c>
      <c r="AN181" s="15" t="str">
        <f t="shared" si="187"/>
        <v>Вірно</v>
      </c>
      <c r="AO181" s="15" t="str">
        <f t="shared" si="188"/>
        <v>Вірно</v>
      </c>
      <c r="AP181" s="15" t="str">
        <f t="shared" si="189"/>
        <v>Вірно</v>
      </c>
      <c r="AQ181" s="15" t="str">
        <f t="shared" si="190"/>
        <v>Вірно</v>
      </c>
      <c r="AR181" s="15" t="str">
        <f t="shared" si="191"/>
        <v>Вірно</v>
      </c>
    </row>
    <row r="182" spans="1:44" s="87" customFormat="1" ht="26.25" customHeight="1" x14ac:dyDescent="0.25">
      <c r="A182" s="9" t="s">
        <v>774</v>
      </c>
      <c r="B182" s="72" t="s">
        <v>166</v>
      </c>
      <c r="C182" s="89" t="s">
        <v>519</v>
      </c>
      <c r="D182" s="45" t="s">
        <v>167</v>
      </c>
      <c r="E182" s="46">
        <v>477</v>
      </c>
      <c r="F182" s="46">
        <v>348</v>
      </c>
      <c r="G182" s="46">
        <v>163</v>
      </c>
      <c r="H182" s="46">
        <v>400</v>
      </c>
      <c r="I182" s="46">
        <v>462</v>
      </c>
      <c r="J182" s="46">
        <v>15</v>
      </c>
      <c r="K182" s="46">
        <v>0</v>
      </c>
      <c r="L182" s="46">
        <v>34</v>
      </c>
      <c r="M182" s="46">
        <v>468</v>
      </c>
      <c r="N182" s="46">
        <v>0</v>
      </c>
      <c r="O182" s="46">
        <v>1</v>
      </c>
      <c r="P182" s="46">
        <v>9593</v>
      </c>
      <c r="Q182" s="46">
        <v>8887</v>
      </c>
      <c r="R182" s="46">
        <v>10</v>
      </c>
      <c r="S182" s="46">
        <v>7</v>
      </c>
      <c r="T182" s="46">
        <v>3</v>
      </c>
      <c r="U182" s="46">
        <v>9</v>
      </c>
      <c r="V182" s="46">
        <v>9</v>
      </c>
      <c r="W182" s="46">
        <v>1</v>
      </c>
      <c r="X182" s="46">
        <v>0</v>
      </c>
      <c r="Y182" s="46">
        <v>0</v>
      </c>
      <c r="Z182" s="46">
        <v>210</v>
      </c>
      <c r="AA182" s="46">
        <v>142</v>
      </c>
      <c r="AC182" s="15" t="str">
        <f t="shared" si="176"/>
        <v>Вірно</v>
      </c>
      <c r="AD182" s="15" t="str">
        <f t="shared" si="177"/>
        <v>Вірно</v>
      </c>
      <c r="AE182" s="15" t="str">
        <f t="shared" si="178"/>
        <v>Вірно</v>
      </c>
      <c r="AF182" s="15" t="str">
        <f t="shared" si="179"/>
        <v>Вірно</v>
      </c>
      <c r="AG182" s="15" t="str">
        <f t="shared" si="180"/>
        <v>Вірно</v>
      </c>
      <c r="AH182" s="15" t="str">
        <f t="shared" si="181"/>
        <v>Вірно</v>
      </c>
      <c r="AI182" s="15" t="str">
        <f t="shared" si="182"/>
        <v>Вірно</v>
      </c>
      <c r="AJ182" s="15" t="str">
        <f t="shared" si="183"/>
        <v>Вірно</v>
      </c>
      <c r="AK182" s="15" t="str">
        <f t="shared" si="184"/>
        <v>Вірно</v>
      </c>
      <c r="AL182" s="15" t="str">
        <f t="shared" si="185"/>
        <v>Вірно</v>
      </c>
      <c r="AM182" s="15" t="str">
        <f t="shared" si="186"/>
        <v>Вірно</v>
      </c>
      <c r="AN182" s="15" t="str">
        <f t="shared" si="187"/>
        <v>Вірно</v>
      </c>
      <c r="AO182" s="15" t="str">
        <f t="shared" si="188"/>
        <v>Вірно</v>
      </c>
      <c r="AP182" s="15" t="str">
        <f t="shared" si="189"/>
        <v>Вірно</v>
      </c>
      <c r="AQ182" s="15" t="str">
        <f t="shared" si="190"/>
        <v>Вірно</v>
      </c>
      <c r="AR182" s="15" t="str">
        <f t="shared" si="191"/>
        <v>Вірно</v>
      </c>
    </row>
    <row r="183" spans="1:44" s="87" customFormat="1" ht="15" customHeight="1" x14ac:dyDescent="0.25">
      <c r="A183" s="9"/>
      <c r="B183" s="73" t="s">
        <v>200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2"/>
    </row>
    <row r="184" spans="1:44" s="87" customFormat="1" ht="15" customHeight="1" x14ac:dyDescent="0.25">
      <c r="A184" s="9" t="s">
        <v>775</v>
      </c>
      <c r="B184" s="72" t="s">
        <v>168</v>
      </c>
      <c r="C184" s="89" t="s">
        <v>520</v>
      </c>
      <c r="D184" s="45" t="s">
        <v>169</v>
      </c>
      <c r="E184" s="46">
        <v>270</v>
      </c>
      <c r="F184" s="46">
        <v>189</v>
      </c>
      <c r="G184" s="46">
        <v>81</v>
      </c>
      <c r="H184" s="46">
        <v>221</v>
      </c>
      <c r="I184" s="46">
        <v>255</v>
      </c>
      <c r="J184" s="46">
        <v>15</v>
      </c>
      <c r="K184" s="46">
        <v>0</v>
      </c>
      <c r="L184" s="46">
        <v>27</v>
      </c>
      <c r="M184" s="46">
        <v>259</v>
      </c>
      <c r="N184" s="46">
        <v>0</v>
      </c>
      <c r="O184" s="46">
        <v>1</v>
      </c>
      <c r="P184" s="46">
        <v>5329</v>
      </c>
      <c r="Q184" s="46">
        <v>4623</v>
      </c>
      <c r="R184" s="46">
        <v>9</v>
      </c>
      <c r="S184" s="46">
        <v>6</v>
      </c>
      <c r="T184" s="46">
        <v>2</v>
      </c>
      <c r="U184" s="46">
        <v>8</v>
      </c>
      <c r="V184" s="46">
        <v>8</v>
      </c>
      <c r="W184" s="46">
        <v>1</v>
      </c>
      <c r="X184" s="46">
        <v>0</v>
      </c>
      <c r="Y184" s="46">
        <v>0</v>
      </c>
      <c r="Z184" s="46">
        <v>196</v>
      </c>
      <c r="AA184" s="46">
        <v>128</v>
      </c>
      <c r="AC184" s="15" t="str">
        <f t="shared" ref="AC184:AC190" si="192">IF(E184&gt;=F184,"Вірно","Помилка")</f>
        <v>Вірно</v>
      </c>
      <c r="AD184" s="15" t="str">
        <f t="shared" ref="AD184:AD190" si="193">IF(E184&gt;=G184,"Вірно","Помилка")</f>
        <v>Вірно</v>
      </c>
      <c r="AE184" s="15" t="str">
        <f t="shared" ref="AE184:AE190" si="194">IF(I184&gt;=H184,"Вірно","Помилка")</f>
        <v>Вірно</v>
      </c>
      <c r="AF184" s="15" t="str">
        <f t="shared" ref="AF184:AF190" si="195">IF(E184&gt;=H184+J184+K184,"Вірно","Помилка")</f>
        <v>Вірно</v>
      </c>
      <c r="AG184" s="15" t="str">
        <f t="shared" ref="AG184:AG190" si="196">IF(E184&gt;=I184+K184,"Вірно","Помилка")</f>
        <v>Вірно</v>
      </c>
      <c r="AH184" s="15" t="str">
        <f t="shared" ref="AH184:AH190" si="197">IF(E184&gt;=L184,"Вірно","Помилка")</f>
        <v>Вірно</v>
      </c>
      <c r="AI184" s="15" t="str">
        <f t="shared" ref="AI184:AI190" si="198">IF(M184&gt;=N184,"Вірно","Помилка")</f>
        <v>Вірно</v>
      </c>
      <c r="AJ184" s="15" t="str">
        <f t="shared" ref="AJ184:AJ190" si="199">IF(M184&gt;=O184,"Вірно","Помилка")</f>
        <v>Вірно</v>
      </c>
      <c r="AK184" s="15" t="str">
        <f t="shared" ref="AK184:AK190" si="200">IF(P184&gt;=Q184,"Вірно","Помилка")</f>
        <v>Вірно</v>
      </c>
      <c r="AL184" s="15" t="str">
        <f t="shared" ref="AL184:AL190" si="201">IF(R184&gt;=S184,"Вірно","Помилка")</f>
        <v>Вірно</v>
      </c>
      <c r="AM184" s="15" t="str">
        <f t="shared" ref="AM184:AM190" si="202">IF(R184&gt;=T184,"Вірно","Помилка")</f>
        <v>Вірно</v>
      </c>
      <c r="AN184" s="15" t="str">
        <f t="shared" ref="AN184:AN190" si="203">IF(V184&gt;=U184,"Вірно","Помилка")</f>
        <v>Вірно</v>
      </c>
      <c r="AO184" s="15" t="str">
        <f t="shared" ref="AO184:AO190" si="204">IF(R184&gt;=U184+W184+X184,"Вірно","Помилка")</f>
        <v>Вірно</v>
      </c>
      <c r="AP184" s="15" t="str">
        <f t="shared" ref="AP184:AP190" si="205">IF(R184&gt;=V184+X184,"Вірно","Помилка")</f>
        <v>Вірно</v>
      </c>
      <c r="AQ184" s="15" t="str">
        <f t="shared" ref="AQ184:AQ190" si="206">IF(R184&gt;=Y184,"Вірно","Помилка")</f>
        <v>Вірно</v>
      </c>
      <c r="AR184" s="15" t="str">
        <f t="shared" ref="AR184:AR190" si="207">IF(Z184&gt;=AA184,"Вірно","Помилка")</f>
        <v>Вірно</v>
      </c>
    </row>
    <row r="185" spans="1:44" s="87" customFormat="1" ht="15" customHeight="1" x14ac:dyDescent="0.25">
      <c r="A185" s="9" t="s">
        <v>776</v>
      </c>
      <c r="B185" s="72" t="s">
        <v>170</v>
      </c>
      <c r="C185" s="89" t="s">
        <v>521</v>
      </c>
      <c r="D185" s="45" t="s">
        <v>171</v>
      </c>
      <c r="E185" s="46">
        <v>89</v>
      </c>
      <c r="F185" s="46">
        <v>66</v>
      </c>
      <c r="G185" s="46">
        <v>40</v>
      </c>
      <c r="H185" s="46">
        <v>63</v>
      </c>
      <c r="I185" s="46">
        <v>89</v>
      </c>
      <c r="J185" s="46">
        <v>0</v>
      </c>
      <c r="K185" s="46">
        <v>0</v>
      </c>
      <c r="L185" s="46">
        <v>3</v>
      </c>
      <c r="M185" s="46">
        <v>91</v>
      </c>
      <c r="N185" s="46">
        <v>0</v>
      </c>
      <c r="O185" s="46">
        <v>0</v>
      </c>
      <c r="P185" s="46">
        <v>1833</v>
      </c>
      <c r="Q185" s="46">
        <v>1833</v>
      </c>
      <c r="R185" s="46">
        <v>0</v>
      </c>
      <c r="S185" s="46">
        <v>0</v>
      </c>
      <c r="T185" s="46">
        <v>0</v>
      </c>
      <c r="U185" s="46">
        <v>0</v>
      </c>
      <c r="V185" s="46">
        <v>0</v>
      </c>
      <c r="W185" s="46">
        <v>0</v>
      </c>
      <c r="X185" s="46">
        <v>0</v>
      </c>
      <c r="Y185" s="46">
        <v>0</v>
      </c>
      <c r="Z185" s="46">
        <v>0</v>
      </c>
      <c r="AA185" s="46">
        <v>0</v>
      </c>
      <c r="AC185" s="15" t="str">
        <f t="shared" si="192"/>
        <v>Вірно</v>
      </c>
      <c r="AD185" s="15" t="str">
        <f t="shared" si="193"/>
        <v>Вірно</v>
      </c>
      <c r="AE185" s="15" t="str">
        <f t="shared" si="194"/>
        <v>Вірно</v>
      </c>
      <c r="AF185" s="15" t="str">
        <f t="shared" si="195"/>
        <v>Вірно</v>
      </c>
      <c r="AG185" s="15" t="str">
        <f t="shared" si="196"/>
        <v>Вірно</v>
      </c>
      <c r="AH185" s="15" t="str">
        <f t="shared" si="197"/>
        <v>Вірно</v>
      </c>
      <c r="AI185" s="15" t="str">
        <f t="shared" si="198"/>
        <v>Вірно</v>
      </c>
      <c r="AJ185" s="15" t="str">
        <f t="shared" si="199"/>
        <v>Вірно</v>
      </c>
      <c r="AK185" s="15" t="str">
        <f t="shared" si="200"/>
        <v>Вірно</v>
      </c>
      <c r="AL185" s="15" t="str">
        <f t="shared" si="201"/>
        <v>Вірно</v>
      </c>
      <c r="AM185" s="15" t="str">
        <f t="shared" si="202"/>
        <v>Вірно</v>
      </c>
      <c r="AN185" s="15" t="str">
        <f t="shared" si="203"/>
        <v>Вірно</v>
      </c>
      <c r="AO185" s="15" t="str">
        <f t="shared" si="204"/>
        <v>Вірно</v>
      </c>
      <c r="AP185" s="15" t="str">
        <f t="shared" si="205"/>
        <v>Вірно</v>
      </c>
      <c r="AQ185" s="15" t="str">
        <f t="shared" si="206"/>
        <v>Вірно</v>
      </c>
      <c r="AR185" s="15" t="str">
        <f t="shared" si="207"/>
        <v>Вірно</v>
      </c>
    </row>
    <row r="186" spans="1:44" s="87" customFormat="1" ht="15" customHeight="1" x14ac:dyDescent="0.25">
      <c r="A186" s="9" t="s">
        <v>777</v>
      </c>
      <c r="B186" s="72" t="s">
        <v>172</v>
      </c>
      <c r="C186" s="89" t="s">
        <v>522</v>
      </c>
      <c r="D186" s="45" t="s">
        <v>173</v>
      </c>
      <c r="E186" s="46">
        <v>2</v>
      </c>
      <c r="F186" s="46">
        <v>0</v>
      </c>
      <c r="G186" s="46">
        <v>0</v>
      </c>
      <c r="H186" s="46">
        <v>2</v>
      </c>
      <c r="I186" s="46">
        <v>2</v>
      </c>
      <c r="J186" s="46">
        <v>0</v>
      </c>
      <c r="K186" s="46">
        <v>0</v>
      </c>
      <c r="L186" s="46">
        <v>0</v>
      </c>
      <c r="M186" s="46">
        <v>2</v>
      </c>
      <c r="N186" s="46">
        <v>0</v>
      </c>
      <c r="O186" s="46">
        <v>0</v>
      </c>
      <c r="P186" s="46">
        <v>15</v>
      </c>
      <c r="Q186" s="46">
        <v>15</v>
      </c>
      <c r="R186" s="46">
        <v>0</v>
      </c>
      <c r="S186" s="46">
        <v>0</v>
      </c>
      <c r="T186" s="46">
        <v>0</v>
      </c>
      <c r="U186" s="46">
        <v>0</v>
      </c>
      <c r="V186" s="46">
        <v>0</v>
      </c>
      <c r="W186" s="46">
        <v>0</v>
      </c>
      <c r="X186" s="46">
        <v>0</v>
      </c>
      <c r="Y186" s="46">
        <v>0</v>
      </c>
      <c r="Z186" s="46">
        <v>0</v>
      </c>
      <c r="AA186" s="46">
        <v>0</v>
      </c>
      <c r="AC186" s="15" t="str">
        <f t="shared" si="192"/>
        <v>Вірно</v>
      </c>
      <c r="AD186" s="15" t="str">
        <f t="shared" si="193"/>
        <v>Вірно</v>
      </c>
      <c r="AE186" s="15" t="str">
        <f t="shared" si="194"/>
        <v>Вірно</v>
      </c>
      <c r="AF186" s="15" t="str">
        <f t="shared" si="195"/>
        <v>Вірно</v>
      </c>
      <c r="AG186" s="15" t="str">
        <f t="shared" si="196"/>
        <v>Вірно</v>
      </c>
      <c r="AH186" s="15" t="str">
        <f t="shared" si="197"/>
        <v>Вірно</v>
      </c>
      <c r="AI186" s="15" t="str">
        <f t="shared" si="198"/>
        <v>Вірно</v>
      </c>
      <c r="AJ186" s="15" t="str">
        <f t="shared" si="199"/>
        <v>Вірно</v>
      </c>
      <c r="AK186" s="15" t="str">
        <f t="shared" si="200"/>
        <v>Вірно</v>
      </c>
      <c r="AL186" s="15" t="str">
        <f t="shared" si="201"/>
        <v>Вірно</v>
      </c>
      <c r="AM186" s="15" t="str">
        <f t="shared" si="202"/>
        <v>Вірно</v>
      </c>
      <c r="AN186" s="15" t="str">
        <f t="shared" si="203"/>
        <v>Вірно</v>
      </c>
      <c r="AO186" s="15" t="str">
        <f t="shared" si="204"/>
        <v>Вірно</v>
      </c>
      <c r="AP186" s="15" t="str">
        <f t="shared" si="205"/>
        <v>Вірно</v>
      </c>
      <c r="AQ186" s="15" t="str">
        <f t="shared" si="206"/>
        <v>Вірно</v>
      </c>
      <c r="AR186" s="15" t="str">
        <f t="shared" si="207"/>
        <v>Вірно</v>
      </c>
    </row>
    <row r="187" spans="1:44" s="87" customFormat="1" ht="15" customHeight="1" x14ac:dyDescent="0.25">
      <c r="A187" s="9" t="s">
        <v>778</v>
      </c>
      <c r="B187" s="72" t="s">
        <v>229</v>
      </c>
      <c r="C187" s="89" t="s">
        <v>523</v>
      </c>
      <c r="D187" s="45" t="s">
        <v>174</v>
      </c>
      <c r="E187" s="46">
        <v>4</v>
      </c>
      <c r="F187" s="46">
        <v>0</v>
      </c>
      <c r="G187" s="46">
        <v>3</v>
      </c>
      <c r="H187" s="46">
        <v>2</v>
      </c>
      <c r="I187" s="46">
        <v>4</v>
      </c>
      <c r="J187" s="46">
        <v>0</v>
      </c>
      <c r="K187" s="46">
        <v>0</v>
      </c>
      <c r="L187" s="46">
        <v>1</v>
      </c>
      <c r="M187" s="46">
        <v>4</v>
      </c>
      <c r="N187" s="46">
        <v>0</v>
      </c>
      <c r="O187" s="46">
        <v>0</v>
      </c>
      <c r="P187" s="46">
        <v>19</v>
      </c>
      <c r="Q187" s="46">
        <v>19</v>
      </c>
      <c r="R187" s="46">
        <v>0</v>
      </c>
      <c r="S187" s="46">
        <v>0</v>
      </c>
      <c r="T187" s="46">
        <v>0</v>
      </c>
      <c r="U187" s="46">
        <v>0</v>
      </c>
      <c r="V187" s="46">
        <v>0</v>
      </c>
      <c r="W187" s="46">
        <v>0</v>
      </c>
      <c r="X187" s="46">
        <v>0</v>
      </c>
      <c r="Y187" s="46">
        <v>0</v>
      </c>
      <c r="Z187" s="46">
        <v>0</v>
      </c>
      <c r="AA187" s="46">
        <v>0</v>
      </c>
      <c r="AC187" s="15" t="str">
        <f t="shared" si="192"/>
        <v>Вірно</v>
      </c>
      <c r="AD187" s="15" t="str">
        <f t="shared" si="193"/>
        <v>Вірно</v>
      </c>
      <c r="AE187" s="15" t="str">
        <f t="shared" si="194"/>
        <v>Вірно</v>
      </c>
      <c r="AF187" s="15" t="str">
        <f t="shared" si="195"/>
        <v>Вірно</v>
      </c>
      <c r="AG187" s="15" t="str">
        <f t="shared" si="196"/>
        <v>Вірно</v>
      </c>
      <c r="AH187" s="15" t="str">
        <f t="shared" si="197"/>
        <v>Вірно</v>
      </c>
      <c r="AI187" s="15" t="str">
        <f t="shared" si="198"/>
        <v>Вірно</v>
      </c>
      <c r="AJ187" s="15" t="str">
        <f t="shared" si="199"/>
        <v>Вірно</v>
      </c>
      <c r="AK187" s="15" t="str">
        <f t="shared" si="200"/>
        <v>Вірно</v>
      </c>
      <c r="AL187" s="15" t="str">
        <f t="shared" si="201"/>
        <v>Вірно</v>
      </c>
      <c r="AM187" s="15" t="str">
        <f t="shared" si="202"/>
        <v>Вірно</v>
      </c>
      <c r="AN187" s="15" t="str">
        <f t="shared" si="203"/>
        <v>Вірно</v>
      </c>
      <c r="AO187" s="15" t="str">
        <f t="shared" si="204"/>
        <v>Вірно</v>
      </c>
      <c r="AP187" s="15" t="str">
        <f t="shared" si="205"/>
        <v>Вірно</v>
      </c>
      <c r="AQ187" s="15" t="str">
        <f t="shared" si="206"/>
        <v>Вірно</v>
      </c>
      <c r="AR187" s="15" t="str">
        <f t="shared" si="207"/>
        <v>Вірно</v>
      </c>
    </row>
    <row r="188" spans="1:44" s="87" customFormat="1" ht="26.25" customHeight="1" x14ac:dyDescent="0.25">
      <c r="A188" s="9" t="s">
        <v>779</v>
      </c>
      <c r="B188" s="72" t="s">
        <v>230</v>
      </c>
      <c r="C188" s="89" t="s">
        <v>524</v>
      </c>
      <c r="D188" s="45" t="s">
        <v>175</v>
      </c>
      <c r="E188" s="46">
        <v>3</v>
      </c>
      <c r="F188" s="46">
        <v>2</v>
      </c>
      <c r="G188" s="46">
        <v>2</v>
      </c>
      <c r="H188" s="46">
        <v>3</v>
      </c>
      <c r="I188" s="46">
        <v>3</v>
      </c>
      <c r="J188" s="46">
        <v>0</v>
      </c>
      <c r="K188" s="46">
        <v>0</v>
      </c>
      <c r="L188" s="46">
        <v>0</v>
      </c>
      <c r="M188" s="46">
        <v>3</v>
      </c>
      <c r="N188" s="46">
        <v>0</v>
      </c>
      <c r="O188" s="46">
        <v>0</v>
      </c>
      <c r="P188" s="46">
        <v>56</v>
      </c>
      <c r="Q188" s="46">
        <v>56</v>
      </c>
      <c r="R188" s="46">
        <v>0</v>
      </c>
      <c r="S188" s="46">
        <v>0</v>
      </c>
      <c r="T188" s="46">
        <v>0</v>
      </c>
      <c r="U188" s="46">
        <v>0</v>
      </c>
      <c r="V188" s="46">
        <v>0</v>
      </c>
      <c r="W188" s="46">
        <v>0</v>
      </c>
      <c r="X188" s="46">
        <v>0</v>
      </c>
      <c r="Y188" s="46">
        <v>0</v>
      </c>
      <c r="Z188" s="46">
        <v>0</v>
      </c>
      <c r="AA188" s="46">
        <v>0</v>
      </c>
      <c r="AC188" s="15" t="str">
        <f t="shared" si="192"/>
        <v>Вірно</v>
      </c>
      <c r="AD188" s="15" t="str">
        <f t="shared" si="193"/>
        <v>Вірно</v>
      </c>
      <c r="AE188" s="15" t="str">
        <f t="shared" si="194"/>
        <v>Вірно</v>
      </c>
      <c r="AF188" s="15" t="str">
        <f t="shared" si="195"/>
        <v>Вірно</v>
      </c>
      <c r="AG188" s="15" t="str">
        <f t="shared" si="196"/>
        <v>Вірно</v>
      </c>
      <c r="AH188" s="15" t="str">
        <f t="shared" si="197"/>
        <v>Вірно</v>
      </c>
      <c r="AI188" s="15" t="str">
        <f t="shared" si="198"/>
        <v>Вірно</v>
      </c>
      <c r="AJ188" s="15" t="str">
        <f t="shared" si="199"/>
        <v>Вірно</v>
      </c>
      <c r="AK188" s="15" t="str">
        <f t="shared" si="200"/>
        <v>Вірно</v>
      </c>
      <c r="AL188" s="15" t="str">
        <f t="shared" si="201"/>
        <v>Вірно</v>
      </c>
      <c r="AM188" s="15" t="str">
        <f t="shared" si="202"/>
        <v>Вірно</v>
      </c>
      <c r="AN188" s="15" t="str">
        <f t="shared" si="203"/>
        <v>Вірно</v>
      </c>
      <c r="AO188" s="15" t="str">
        <f t="shared" si="204"/>
        <v>Вірно</v>
      </c>
      <c r="AP188" s="15" t="str">
        <f t="shared" si="205"/>
        <v>Вірно</v>
      </c>
      <c r="AQ188" s="15" t="str">
        <f t="shared" si="206"/>
        <v>Вірно</v>
      </c>
      <c r="AR188" s="15" t="str">
        <f t="shared" si="207"/>
        <v>Вірно</v>
      </c>
    </row>
    <row r="189" spans="1:44" s="87" customFormat="1" ht="15" customHeight="1" x14ac:dyDescent="0.25">
      <c r="A189" s="9" t="s">
        <v>780</v>
      </c>
      <c r="B189" s="72" t="s">
        <v>176</v>
      </c>
      <c r="C189" s="89" t="s">
        <v>525</v>
      </c>
      <c r="D189" s="45" t="s">
        <v>177</v>
      </c>
      <c r="E189" s="46">
        <v>0</v>
      </c>
      <c r="F189" s="46">
        <v>0</v>
      </c>
      <c r="G189" s="46">
        <v>0</v>
      </c>
      <c r="H189" s="46">
        <v>0</v>
      </c>
      <c r="I189" s="46">
        <v>0</v>
      </c>
      <c r="J189" s="46">
        <v>0</v>
      </c>
      <c r="K189" s="46">
        <v>0</v>
      </c>
      <c r="L189" s="46">
        <v>0</v>
      </c>
      <c r="M189" s="46">
        <v>0</v>
      </c>
      <c r="N189" s="46">
        <v>0</v>
      </c>
      <c r="O189" s="46">
        <v>0</v>
      </c>
      <c r="P189" s="46">
        <v>0</v>
      </c>
      <c r="Q189" s="46">
        <v>0</v>
      </c>
      <c r="R189" s="46">
        <v>0</v>
      </c>
      <c r="S189" s="46">
        <v>0</v>
      </c>
      <c r="T189" s="46">
        <v>0</v>
      </c>
      <c r="U189" s="46">
        <v>0</v>
      </c>
      <c r="V189" s="46">
        <v>0</v>
      </c>
      <c r="W189" s="46">
        <v>0</v>
      </c>
      <c r="X189" s="46">
        <v>0</v>
      </c>
      <c r="Y189" s="46">
        <v>0</v>
      </c>
      <c r="Z189" s="46">
        <v>0</v>
      </c>
      <c r="AA189" s="46">
        <v>0</v>
      </c>
      <c r="AC189" s="15" t="str">
        <f t="shared" si="192"/>
        <v>Вірно</v>
      </c>
      <c r="AD189" s="15" t="str">
        <f t="shared" si="193"/>
        <v>Вірно</v>
      </c>
      <c r="AE189" s="15" t="str">
        <f t="shared" si="194"/>
        <v>Вірно</v>
      </c>
      <c r="AF189" s="15" t="str">
        <f t="shared" si="195"/>
        <v>Вірно</v>
      </c>
      <c r="AG189" s="15" t="str">
        <f t="shared" si="196"/>
        <v>Вірно</v>
      </c>
      <c r="AH189" s="15" t="str">
        <f t="shared" si="197"/>
        <v>Вірно</v>
      </c>
      <c r="AI189" s="15" t="str">
        <f t="shared" si="198"/>
        <v>Вірно</v>
      </c>
      <c r="AJ189" s="15" t="str">
        <f t="shared" si="199"/>
        <v>Вірно</v>
      </c>
      <c r="AK189" s="15" t="str">
        <f t="shared" si="200"/>
        <v>Вірно</v>
      </c>
      <c r="AL189" s="15" t="str">
        <f t="shared" si="201"/>
        <v>Вірно</v>
      </c>
      <c r="AM189" s="15" t="str">
        <f t="shared" si="202"/>
        <v>Вірно</v>
      </c>
      <c r="AN189" s="15" t="str">
        <f t="shared" si="203"/>
        <v>Вірно</v>
      </c>
      <c r="AO189" s="15" t="str">
        <f t="shared" si="204"/>
        <v>Вірно</v>
      </c>
      <c r="AP189" s="15" t="str">
        <f t="shared" si="205"/>
        <v>Вірно</v>
      </c>
      <c r="AQ189" s="15" t="str">
        <f t="shared" si="206"/>
        <v>Вірно</v>
      </c>
      <c r="AR189" s="15" t="str">
        <f t="shared" si="207"/>
        <v>Вірно</v>
      </c>
    </row>
    <row r="190" spans="1:44" s="86" customFormat="1" ht="26.25" customHeight="1" x14ac:dyDescent="0.25">
      <c r="A190" s="91" t="s">
        <v>786</v>
      </c>
      <c r="B190" s="92" t="s">
        <v>178</v>
      </c>
      <c r="C190" s="93" t="s">
        <v>429</v>
      </c>
      <c r="D190" s="39" t="s">
        <v>179</v>
      </c>
      <c r="E190" s="40">
        <v>408</v>
      </c>
      <c r="F190" s="40">
        <v>250</v>
      </c>
      <c r="G190" s="40">
        <v>128</v>
      </c>
      <c r="H190" s="40">
        <v>226</v>
      </c>
      <c r="I190" s="40">
        <v>376</v>
      </c>
      <c r="J190" s="40">
        <v>20</v>
      </c>
      <c r="K190" s="40">
        <v>1</v>
      </c>
      <c r="L190" s="40">
        <v>38</v>
      </c>
      <c r="M190" s="40">
        <v>388</v>
      </c>
      <c r="N190" s="40">
        <v>0</v>
      </c>
      <c r="O190" s="40">
        <v>0</v>
      </c>
      <c r="P190" s="40">
        <v>6572</v>
      </c>
      <c r="Q190" s="40">
        <v>6202</v>
      </c>
      <c r="R190" s="40">
        <v>15</v>
      </c>
      <c r="S190" s="40">
        <v>12</v>
      </c>
      <c r="T190" s="40">
        <v>4</v>
      </c>
      <c r="U190" s="40">
        <v>11</v>
      </c>
      <c r="V190" s="40">
        <v>15</v>
      </c>
      <c r="W190" s="40">
        <v>0</v>
      </c>
      <c r="X190" s="40">
        <v>0</v>
      </c>
      <c r="Y190" s="40">
        <v>0</v>
      </c>
      <c r="Z190" s="40">
        <v>192</v>
      </c>
      <c r="AA190" s="40">
        <v>192</v>
      </c>
      <c r="AC190" s="18" t="str">
        <f t="shared" si="192"/>
        <v>Вірно</v>
      </c>
      <c r="AD190" s="18" t="str">
        <f t="shared" si="193"/>
        <v>Вірно</v>
      </c>
      <c r="AE190" s="18" t="str">
        <f t="shared" si="194"/>
        <v>Вірно</v>
      </c>
      <c r="AF190" s="18" t="str">
        <f t="shared" si="195"/>
        <v>Вірно</v>
      </c>
      <c r="AG190" s="18" t="str">
        <f t="shared" si="196"/>
        <v>Вірно</v>
      </c>
      <c r="AH190" s="18" t="str">
        <f t="shared" si="197"/>
        <v>Вірно</v>
      </c>
      <c r="AI190" s="18" t="str">
        <f t="shared" si="198"/>
        <v>Вірно</v>
      </c>
      <c r="AJ190" s="18" t="str">
        <f t="shared" si="199"/>
        <v>Вірно</v>
      </c>
      <c r="AK190" s="18" t="str">
        <f t="shared" si="200"/>
        <v>Вірно</v>
      </c>
      <c r="AL190" s="18" t="str">
        <f t="shared" si="201"/>
        <v>Вірно</v>
      </c>
      <c r="AM190" s="18" t="str">
        <f t="shared" si="202"/>
        <v>Вірно</v>
      </c>
      <c r="AN190" s="18" t="str">
        <f t="shared" si="203"/>
        <v>Вірно</v>
      </c>
      <c r="AO190" s="18" t="str">
        <f t="shared" si="204"/>
        <v>Вірно</v>
      </c>
      <c r="AP190" s="18" t="str">
        <f t="shared" si="205"/>
        <v>Вірно</v>
      </c>
      <c r="AQ190" s="18" t="str">
        <f t="shared" si="206"/>
        <v>Вірно</v>
      </c>
      <c r="AR190" s="18" t="str">
        <f t="shared" si="207"/>
        <v>Вірно</v>
      </c>
    </row>
    <row r="191" spans="1:44" s="87" customFormat="1" ht="15" customHeight="1" x14ac:dyDescent="0.25">
      <c r="A191" s="9"/>
      <c r="B191" s="73" t="s">
        <v>202</v>
      </c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2"/>
    </row>
    <row r="192" spans="1:44" s="87" customFormat="1" ht="15" customHeight="1" x14ac:dyDescent="0.25">
      <c r="A192" s="9" t="s">
        <v>781</v>
      </c>
      <c r="B192" s="72" t="s">
        <v>180</v>
      </c>
      <c r="C192" s="89" t="s">
        <v>526</v>
      </c>
      <c r="D192" s="45" t="s">
        <v>181</v>
      </c>
      <c r="E192" s="46">
        <v>60</v>
      </c>
      <c r="F192" s="46">
        <v>48</v>
      </c>
      <c r="G192" s="46">
        <v>18</v>
      </c>
      <c r="H192" s="46">
        <v>58</v>
      </c>
      <c r="I192" s="46">
        <v>60</v>
      </c>
      <c r="J192" s="46">
        <v>0</v>
      </c>
      <c r="K192" s="46">
        <v>0</v>
      </c>
      <c r="L192" s="46">
        <v>3</v>
      </c>
      <c r="M192" s="46">
        <v>56</v>
      </c>
      <c r="N192" s="46">
        <v>0</v>
      </c>
      <c r="O192" s="46">
        <v>0</v>
      </c>
      <c r="P192" s="46">
        <v>880</v>
      </c>
      <c r="Q192" s="46">
        <v>880</v>
      </c>
      <c r="R192" s="46">
        <v>4</v>
      </c>
      <c r="S192" s="46">
        <v>4</v>
      </c>
      <c r="T192" s="46">
        <v>0</v>
      </c>
      <c r="U192" s="46">
        <v>4</v>
      </c>
      <c r="V192" s="46">
        <v>4</v>
      </c>
      <c r="W192" s="46">
        <v>0</v>
      </c>
      <c r="X192" s="46">
        <v>0</v>
      </c>
      <c r="Y192" s="46">
        <v>0</v>
      </c>
      <c r="Z192" s="46">
        <v>37</v>
      </c>
      <c r="AA192" s="46">
        <v>6</v>
      </c>
      <c r="AC192" s="15" t="str">
        <f t="shared" ref="AC192:AC197" si="208">IF(E192&gt;=F192,"Вірно","Помилка")</f>
        <v>Вірно</v>
      </c>
      <c r="AD192" s="15" t="str">
        <f t="shared" ref="AD192:AD197" si="209">IF(E192&gt;=G192,"Вірно","Помилка")</f>
        <v>Вірно</v>
      </c>
      <c r="AE192" s="15" t="str">
        <f t="shared" ref="AE192:AE197" si="210">IF(I192&gt;=H192,"Вірно","Помилка")</f>
        <v>Вірно</v>
      </c>
      <c r="AF192" s="15" t="str">
        <f t="shared" ref="AF192:AF197" si="211">IF(E192&gt;=H192+J192+K192,"Вірно","Помилка")</f>
        <v>Вірно</v>
      </c>
      <c r="AG192" s="15" t="str">
        <f t="shared" ref="AG192:AG197" si="212">IF(E192&gt;=I192+K192,"Вірно","Помилка")</f>
        <v>Вірно</v>
      </c>
      <c r="AH192" s="15" t="str">
        <f t="shared" ref="AH192:AH197" si="213">IF(E192&gt;=L192,"Вірно","Помилка")</f>
        <v>Вірно</v>
      </c>
      <c r="AI192" s="15" t="str">
        <f t="shared" ref="AI192:AI197" si="214">IF(M192&gt;=N192,"Вірно","Помилка")</f>
        <v>Вірно</v>
      </c>
      <c r="AJ192" s="15" t="str">
        <f t="shared" ref="AJ192:AJ197" si="215">IF(M192&gt;=O192,"Вірно","Помилка")</f>
        <v>Вірно</v>
      </c>
      <c r="AK192" s="15" t="str">
        <f t="shared" ref="AK192:AK197" si="216">IF(P192&gt;=Q192,"Вірно","Помилка")</f>
        <v>Вірно</v>
      </c>
      <c r="AL192" s="15" t="str">
        <f t="shared" ref="AL192:AL197" si="217">IF(R192&gt;=S192,"Вірно","Помилка")</f>
        <v>Вірно</v>
      </c>
      <c r="AM192" s="15" t="str">
        <f t="shared" ref="AM192:AM197" si="218">IF(R192&gt;=T192,"Вірно","Помилка")</f>
        <v>Вірно</v>
      </c>
      <c r="AN192" s="15" t="str">
        <f t="shared" ref="AN192:AN197" si="219">IF(V192&gt;=U192,"Вірно","Помилка")</f>
        <v>Вірно</v>
      </c>
      <c r="AO192" s="15" t="str">
        <f t="shared" ref="AO192:AO197" si="220">IF(R192&gt;=U192+W192+X192,"Вірно","Помилка")</f>
        <v>Вірно</v>
      </c>
      <c r="AP192" s="15" t="str">
        <f t="shared" ref="AP192:AP197" si="221">IF(R192&gt;=V192+X192,"Вірно","Помилка")</f>
        <v>Вірно</v>
      </c>
      <c r="AQ192" s="15" t="str">
        <f t="shared" ref="AQ192:AQ197" si="222">IF(R192&gt;=Y192,"Вірно","Помилка")</f>
        <v>Вірно</v>
      </c>
      <c r="AR192" s="15" t="str">
        <f t="shared" ref="AR192:AR197" si="223">IF(Z192&gt;=AA192,"Вірно","Помилка")</f>
        <v>Вірно</v>
      </c>
    </row>
    <row r="193" spans="1:44" s="87" customFormat="1" ht="15" customHeight="1" x14ac:dyDescent="0.25">
      <c r="A193" s="9" t="s">
        <v>782</v>
      </c>
      <c r="B193" s="72" t="s">
        <v>182</v>
      </c>
      <c r="C193" s="89" t="s">
        <v>527</v>
      </c>
      <c r="D193" s="45" t="s">
        <v>183</v>
      </c>
      <c r="E193" s="46">
        <v>70</v>
      </c>
      <c r="F193" s="46">
        <v>55</v>
      </c>
      <c r="G193" s="46">
        <v>34</v>
      </c>
      <c r="H193" s="46">
        <v>51</v>
      </c>
      <c r="I193" s="46">
        <v>68</v>
      </c>
      <c r="J193" s="46">
        <v>2</v>
      </c>
      <c r="K193" s="46">
        <v>0</v>
      </c>
      <c r="L193" s="46">
        <v>11</v>
      </c>
      <c r="M193" s="46">
        <v>68</v>
      </c>
      <c r="N193" s="46">
        <v>0</v>
      </c>
      <c r="O193" s="46">
        <v>0</v>
      </c>
      <c r="P193" s="46">
        <v>1489</v>
      </c>
      <c r="Q193" s="46">
        <v>810</v>
      </c>
      <c r="R193" s="46">
        <v>1</v>
      </c>
      <c r="S193" s="46">
        <v>1</v>
      </c>
      <c r="T193" s="46">
        <v>1</v>
      </c>
      <c r="U193" s="46">
        <v>1</v>
      </c>
      <c r="V193" s="46">
        <v>1</v>
      </c>
      <c r="W193" s="46">
        <v>0</v>
      </c>
      <c r="X193" s="46">
        <v>0</v>
      </c>
      <c r="Y193" s="46">
        <v>0</v>
      </c>
      <c r="Z193" s="46">
        <v>18</v>
      </c>
      <c r="AA193" s="46">
        <v>18</v>
      </c>
      <c r="AC193" s="15" t="str">
        <f t="shared" si="208"/>
        <v>Вірно</v>
      </c>
      <c r="AD193" s="15" t="str">
        <f t="shared" si="209"/>
        <v>Вірно</v>
      </c>
      <c r="AE193" s="15" t="str">
        <f t="shared" si="210"/>
        <v>Вірно</v>
      </c>
      <c r="AF193" s="15" t="str">
        <f t="shared" si="211"/>
        <v>Вірно</v>
      </c>
      <c r="AG193" s="15" t="str">
        <f t="shared" si="212"/>
        <v>Вірно</v>
      </c>
      <c r="AH193" s="15" t="str">
        <f t="shared" si="213"/>
        <v>Вірно</v>
      </c>
      <c r="AI193" s="15" t="str">
        <f t="shared" si="214"/>
        <v>Вірно</v>
      </c>
      <c r="AJ193" s="15" t="str">
        <f t="shared" si="215"/>
        <v>Вірно</v>
      </c>
      <c r="AK193" s="15" t="str">
        <f t="shared" si="216"/>
        <v>Вірно</v>
      </c>
      <c r="AL193" s="15" t="str">
        <f t="shared" si="217"/>
        <v>Вірно</v>
      </c>
      <c r="AM193" s="15" t="str">
        <f t="shared" si="218"/>
        <v>Вірно</v>
      </c>
      <c r="AN193" s="15" t="str">
        <f t="shared" si="219"/>
        <v>Вірно</v>
      </c>
      <c r="AO193" s="15" t="str">
        <f t="shared" si="220"/>
        <v>Вірно</v>
      </c>
      <c r="AP193" s="15" t="str">
        <f t="shared" si="221"/>
        <v>Вірно</v>
      </c>
      <c r="AQ193" s="15" t="str">
        <f t="shared" si="222"/>
        <v>Вірно</v>
      </c>
      <c r="AR193" s="15" t="str">
        <f t="shared" si="223"/>
        <v>Вірно</v>
      </c>
    </row>
    <row r="194" spans="1:44" s="87" customFormat="1" ht="15" customHeight="1" x14ac:dyDescent="0.25">
      <c r="A194" s="9" t="s">
        <v>783</v>
      </c>
      <c r="B194" s="72" t="s">
        <v>184</v>
      </c>
      <c r="C194" s="89" t="s">
        <v>528</v>
      </c>
      <c r="D194" s="45" t="s">
        <v>185</v>
      </c>
      <c r="E194" s="46">
        <v>22</v>
      </c>
      <c r="F194" s="46">
        <v>15</v>
      </c>
      <c r="G194" s="46">
        <v>9</v>
      </c>
      <c r="H194" s="46">
        <v>10</v>
      </c>
      <c r="I194" s="46">
        <v>16</v>
      </c>
      <c r="J194" s="46">
        <v>2</v>
      </c>
      <c r="K194" s="46">
        <v>1</v>
      </c>
      <c r="L194" s="46">
        <v>3</v>
      </c>
      <c r="M194" s="46">
        <v>19</v>
      </c>
      <c r="N194" s="46">
        <v>0</v>
      </c>
      <c r="O194" s="46">
        <v>0</v>
      </c>
      <c r="P194" s="46">
        <v>338</v>
      </c>
      <c r="Q194" s="46">
        <v>159</v>
      </c>
      <c r="R194" s="46">
        <v>0</v>
      </c>
      <c r="S194" s="46">
        <v>0</v>
      </c>
      <c r="T194" s="46">
        <v>0</v>
      </c>
      <c r="U194" s="46">
        <v>0</v>
      </c>
      <c r="V194" s="46">
        <v>0</v>
      </c>
      <c r="W194" s="46">
        <v>0</v>
      </c>
      <c r="X194" s="46">
        <v>0</v>
      </c>
      <c r="Y194" s="46">
        <v>0</v>
      </c>
      <c r="Z194" s="46">
        <v>0</v>
      </c>
      <c r="AA194" s="46">
        <v>0</v>
      </c>
      <c r="AC194" s="15" t="str">
        <f t="shared" si="208"/>
        <v>Вірно</v>
      </c>
      <c r="AD194" s="15" t="str">
        <f t="shared" si="209"/>
        <v>Вірно</v>
      </c>
      <c r="AE194" s="15" t="str">
        <f t="shared" si="210"/>
        <v>Вірно</v>
      </c>
      <c r="AF194" s="15" t="str">
        <f t="shared" si="211"/>
        <v>Вірно</v>
      </c>
      <c r="AG194" s="15" t="str">
        <f t="shared" si="212"/>
        <v>Вірно</v>
      </c>
      <c r="AH194" s="15" t="str">
        <f t="shared" si="213"/>
        <v>Вірно</v>
      </c>
      <c r="AI194" s="15" t="str">
        <f t="shared" si="214"/>
        <v>Вірно</v>
      </c>
      <c r="AJ194" s="15" t="str">
        <f t="shared" si="215"/>
        <v>Вірно</v>
      </c>
      <c r="AK194" s="15" t="str">
        <f t="shared" si="216"/>
        <v>Вірно</v>
      </c>
      <c r="AL194" s="15" t="str">
        <f t="shared" si="217"/>
        <v>Вірно</v>
      </c>
      <c r="AM194" s="15" t="str">
        <f t="shared" si="218"/>
        <v>Вірно</v>
      </c>
      <c r="AN194" s="15" t="str">
        <f t="shared" si="219"/>
        <v>Вірно</v>
      </c>
      <c r="AO194" s="15" t="str">
        <f t="shared" si="220"/>
        <v>Вірно</v>
      </c>
      <c r="AP194" s="15" t="str">
        <f t="shared" si="221"/>
        <v>Вірно</v>
      </c>
      <c r="AQ194" s="15" t="str">
        <f t="shared" si="222"/>
        <v>Вірно</v>
      </c>
      <c r="AR194" s="15" t="str">
        <f t="shared" si="223"/>
        <v>Вірно</v>
      </c>
    </row>
    <row r="195" spans="1:44" s="87" customFormat="1" ht="15" customHeight="1" x14ac:dyDescent="0.25">
      <c r="A195" s="9" t="s">
        <v>784</v>
      </c>
      <c r="B195" s="72" t="s">
        <v>186</v>
      </c>
      <c r="C195" s="89" t="s">
        <v>529</v>
      </c>
      <c r="D195" s="45" t="s">
        <v>187</v>
      </c>
      <c r="E195" s="46">
        <v>44</v>
      </c>
      <c r="F195" s="46">
        <v>43</v>
      </c>
      <c r="G195" s="46">
        <v>21</v>
      </c>
      <c r="H195" s="46">
        <v>13</v>
      </c>
      <c r="I195" s="46">
        <v>32</v>
      </c>
      <c r="J195" s="46">
        <v>11</v>
      </c>
      <c r="K195" s="46">
        <v>0</v>
      </c>
      <c r="L195" s="46">
        <v>1</v>
      </c>
      <c r="M195" s="46">
        <v>42</v>
      </c>
      <c r="N195" s="46">
        <v>0</v>
      </c>
      <c r="O195" s="46">
        <v>0</v>
      </c>
      <c r="P195" s="46">
        <v>401</v>
      </c>
      <c r="Q195" s="46">
        <v>298</v>
      </c>
      <c r="R195" s="46">
        <v>0</v>
      </c>
      <c r="S195" s="46">
        <v>0</v>
      </c>
      <c r="T195" s="46">
        <v>0</v>
      </c>
      <c r="U195" s="46">
        <v>0</v>
      </c>
      <c r="V195" s="46">
        <v>0</v>
      </c>
      <c r="W195" s="46">
        <v>0</v>
      </c>
      <c r="X195" s="46">
        <v>0</v>
      </c>
      <c r="Y195" s="46">
        <v>0</v>
      </c>
      <c r="Z195" s="46">
        <v>0</v>
      </c>
      <c r="AA195" s="46">
        <v>0</v>
      </c>
      <c r="AC195" s="15" t="str">
        <f t="shared" si="208"/>
        <v>Вірно</v>
      </c>
      <c r="AD195" s="15" t="str">
        <f t="shared" si="209"/>
        <v>Вірно</v>
      </c>
      <c r="AE195" s="15" t="str">
        <f t="shared" si="210"/>
        <v>Вірно</v>
      </c>
      <c r="AF195" s="15" t="str">
        <f t="shared" si="211"/>
        <v>Вірно</v>
      </c>
      <c r="AG195" s="15" t="str">
        <f t="shared" si="212"/>
        <v>Вірно</v>
      </c>
      <c r="AH195" s="15" t="str">
        <f t="shared" si="213"/>
        <v>Вірно</v>
      </c>
      <c r="AI195" s="15" t="str">
        <f t="shared" si="214"/>
        <v>Вірно</v>
      </c>
      <c r="AJ195" s="15" t="str">
        <f t="shared" si="215"/>
        <v>Вірно</v>
      </c>
      <c r="AK195" s="15" t="str">
        <f t="shared" si="216"/>
        <v>Вірно</v>
      </c>
      <c r="AL195" s="15" t="str">
        <f t="shared" si="217"/>
        <v>Вірно</v>
      </c>
      <c r="AM195" s="15" t="str">
        <f t="shared" si="218"/>
        <v>Вірно</v>
      </c>
      <c r="AN195" s="15" t="str">
        <f t="shared" si="219"/>
        <v>Вірно</v>
      </c>
      <c r="AO195" s="15" t="str">
        <f t="shared" si="220"/>
        <v>Вірно</v>
      </c>
      <c r="AP195" s="15" t="str">
        <f t="shared" si="221"/>
        <v>Вірно</v>
      </c>
      <c r="AQ195" s="15" t="str">
        <f t="shared" si="222"/>
        <v>Вірно</v>
      </c>
      <c r="AR195" s="15" t="str">
        <f t="shared" si="223"/>
        <v>Вірно</v>
      </c>
    </row>
    <row r="196" spans="1:44" s="87" customFormat="1" ht="15" customHeight="1" x14ac:dyDescent="0.25">
      <c r="A196" s="9" t="s">
        <v>785</v>
      </c>
      <c r="B196" s="72" t="s">
        <v>188</v>
      </c>
      <c r="C196" s="89" t="s">
        <v>530</v>
      </c>
      <c r="D196" s="45" t="s">
        <v>189</v>
      </c>
      <c r="E196" s="46">
        <v>12</v>
      </c>
      <c r="F196" s="46">
        <v>9</v>
      </c>
      <c r="G196" s="46">
        <v>3</v>
      </c>
      <c r="H196" s="46">
        <v>3</v>
      </c>
      <c r="I196" s="46">
        <v>9</v>
      </c>
      <c r="J196" s="46">
        <v>3</v>
      </c>
      <c r="K196" s="46">
        <v>0</v>
      </c>
      <c r="L196" s="46">
        <v>1</v>
      </c>
      <c r="M196" s="46">
        <v>12</v>
      </c>
      <c r="N196" s="46">
        <v>0</v>
      </c>
      <c r="O196" s="46">
        <v>0</v>
      </c>
      <c r="P196" s="46">
        <v>153</v>
      </c>
      <c r="Q196" s="46">
        <v>126</v>
      </c>
      <c r="R196" s="46">
        <v>0</v>
      </c>
      <c r="S196" s="46">
        <v>0</v>
      </c>
      <c r="T196" s="46">
        <v>0</v>
      </c>
      <c r="U196" s="46">
        <v>0</v>
      </c>
      <c r="V196" s="46">
        <v>0</v>
      </c>
      <c r="W196" s="46">
        <v>0</v>
      </c>
      <c r="X196" s="46">
        <v>0</v>
      </c>
      <c r="Y196" s="46">
        <v>0</v>
      </c>
      <c r="Z196" s="46">
        <v>0</v>
      </c>
      <c r="AA196" s="46">
        <v>0</v>
      </c>
      <c r="AC196" s="15" t="str">
        <f t="shared" si="208"/>
        <v>Вірно</v>
      </c>
      <c r="AD196" s="15" t="str">
        <f t="shared" si="209"/>
        <v>Вірно</v>
      </c>
      <c r="AE196" s="15" t="str">
        <f t="shared" si="210"/>
        <v>Вірно</v>
      </c>
      <c r="AF196" s="15" t="str">
        <f t="shared" si="211"/>
        <v>Вірно</v>
      </c>
      <c r="AG196" s="15" t="str">
        <f t="shared" si="212"/>
        <v>Вірно</v>
      </c>
      <c r="AH196" s="15" t="str">
        <f t="shared" si="213"/>
        <v>Вірно</v>
      </c>
      <c r="AI196" s="15" t="str">
        <f t="shared" si="214"/>
        <v>Вірно</v>
      </c>
      <c r="AJ196" s="15" t="str">
        <f t="shared" si="215"/>
        <v>Вірно</v>
      </c>
      <c r="AK196" s="15" t="str">
        <f t="shared" si="216"/>
        <v>Вірно</v>
      </c>
      <c r="AL196" s="15" t="str">
        <f t="shared" si="217"/>
        <v>Вірно</v>
      </c>
      <c r="AM196" s="15" t="str">
        <f t="shared" si="218"/>
        <v>Вірно</v>
      </c>
      <c r="AN196" s="15" t="str">
        <f t="shared" si="219"/>
        <v>Вірно</v>
      </c>
      <c r="AO196" s="15" t="str">
        <f t="shared" si="220"/>
        <v>Вірно</v>
      </c>
      <c r="AP196" s="15" t="str">
        <f t="shared" si="221"/>
        <v>Вірно</v>
      </c>
      <c r="AQ196" s="15" t="str">
        <f t="shared" si="222"/>
        <v>Вірно</v>
      </c>
      <c r="AR196" s="15" t="str">
        <f t="shared" si="223"/>
        <v>Вірно</v>
      </c>
    </row>
    <row r="197" spans="1:44" s="86" customFormat="1" ht="15.75" customHeight="1" x14ac:dyDescent="0.25">
      <c r="A197" s="91" t="s">
        <v>757</v>
      </c>
      <c r="B197" s="92" t="s">
        <v>190</v>
      </c>
      <c r="C197" s="93" t="s">
        <v>430</v>
      </c>
      <c r="D197" s="39" t="s">
        <v>191</v>
      </c>
      <c r="E197" s="40">
        <v>26</v>
      </c>
      <c r="F197" s="40">
        <v>22</v>
      </c>
      <c r="G197" s="40">
        <v>0</v>
      </c>
      <c r="H197" s="40">
        <v>0</v>
      </c>
      <c r="I197" s="40">
        <v>0</v>
      </c>
      <c r="J197" s="40">
        <v>10</v>
      </c>
      <c r="K197" s="40">
        <v>11</v>
      </c>
      <c r="L197" s="40">
        <v>0</v>
      </c>
      <c r="M197" s="40">
        <v>1</v>
      </c>
      <c r="N197" s="40">
        <v>0</v>
      </c>
      <c r="O197" s="40">
        <v>0</v>
      </c>
      <c r="P197" s="40">
        <v>708</v>
      </c>
      <c r="Q197" s="40">
        <v>0</v>
      </c>
      <c r="R197" s="40">
        <v>32</v>
      </c>
      <c r="S197" s="40">
        <v>32</v>
      </c>
      <c r="T197" s="40">
        <v>0</v>
      </c>
      <c r="U197" s="40">
        <v>0</v>
      </c>
      <c r="V197" s="40">
        <v>0</v>
      </c>
      <c r="W197" s="40">
        <v>11</v>
      </c>
      <c r="X197" s="40">
        <v>21</v>
      </c>
      <c r="Y197" s="40">
        <v>0</v>
      </c>
      <c r="Z197" s="40">
        <v>2956</v>
      </c>
      <c r="AA197" s="40">
        <v>0</v>
      </c>
      <c r="AC197" s="18" t="str">
        <f t="shared" si="208"/>
        <v>Вірно</v>
      </c>
      <c r="AD197" s="18" t="str">
        <f t="shared" si="209"/>
        <v>Вірно</v>
      </c>
      <c r="AE197" s="18" t="str">
        <f t="shared" si="210"/>
        <v>Вірно</v>
      </c>
      <c r="AF197" s="18" t="str">
        <f t="shared" si="211"/>
        <v>Вірно</v>
      </c>
      <c r="AG197" s="18" t="str">
        <f t="shared" si="212"/>
        <v>Вірно</v>
      </c>
      <c r="AH197" s="18" t="str">
        <f t="shared" si="213"/>
        <v>Вірно</v>
      </c>
      <c r="AI197" s="18" t="str">
        <f t="shared" si="214"/>
        <v>Вірно</v>
      </c>
      <c r="AJ197" s="18" t="str">
        <f t="shared" si="215"/>
        <v>Вірно</v>
      </c>
      <c r="AK197" s="18" t="str">
        <f t="shared" si="216"/>
        <v>Вірно</v>
      </c>
      <c r="AL197" s="18" t="str">
        <f t="shared" si="217"/>
        <v>Вірно</v>
      </c>
      <c r="AM197" s="18" t="str">
        <f t="shared" si="218"/>
        <v>Вірно</v>
      </c>
      <c r="AN197" s="18" t="str">
        <f t="shared" si="219"/>
        <v>Вірно</v>
      </c>
      <c r="AO197" s="18" t="str">
        <f t="shared" si="220"/>
        <v>Вірно</v>
      </c>
      <c r="AP197" s="18" t="str">
        <f t="shared" si="221"/>
        <v>Вірно</v>
      </c>
      <c r="AQ197" s="18" t="str">
        <f t="shared" si="222"/>
        <v>Вірно</v>
      </c>
      <c r="AR197" s="18" t="str">
        <f t="shared" si="223"/>
        <v>Вірно</v>
      </c>
    </row>
    <row r="199" spans="1:44" hidden="1" x14ac:dyDescent="0.25">
      <c r="E199" s="15" t="str">
        <f>IF(E8=E10+E18+E150+E155+E161+E169+E171+E173+E177+E190+E197,"Вірно","Помилка")</f>
        <v>Вірно</v>
      </c>
      <c r="F199" s="15" t="str">
        <f t="shared" ref="F199:AA199" si="224">IF(F8=F10+F18+F150+F155+F161+F169+F171+F173+F177+F190+F197,"Вірно","Помилка")</f>
        <v>Вірно</v>
      </c>
      <c r="G199" s="15" t="str">
        <f t="shared" si="224"/>
        <v>Вірно</v>
      </c>
      <c r="H199" s="15" t="str">
        <f t="shared" si="224"/>
        <v>Вірно</v>
      </c>
      <c r="I199" s="15" t="str">
        <f t="shared" si="224"/>
        <v>Вірно</v>
      </c>
      <c r="J199" s="15" t="str">
        <f t="shared" si="224"/>
        <v>Вірно</v>
      </c>
      <c r="K199" s="15" t="str">
        <f t="shared" si="224"/>
        <v>Вірно</v>
      </c>
      <c r="L199" s="15" t="str">
        <f t="shared" si="224"/>
        <v>Вірно</v>
      </c>
      <c r="M199" s="15" t="str">
        <f>IF(M8=M10+M18+M150+M155+M161+M169+M171+M173+M177+M190+M197,"Вірно","Помилка")</f>
        <v>Вірно</v>
      </c>
      <c r="N199" s="15" t="str">
        <f t="shared" si="224"/>
        <v>Вірно</v>
      </c>
      <c r="O199" s="15" t="str">
        <f t="shared" si="224"/>
        <v>Вірно</v>
      </c>
      <c r="P199" s="15" t="str">
        <f t="shared" si="224"/>
        <v>Вірно</v>
      </c>
      <c r="Q199" s="15" t="str">
        <f t="shared" si="224"/>
        <v>Вірно</v>
      </c>
      <c r="R199" s="15" t="str">
        <f t="shared" si="224"/>
        <v>Вірно</v>
      </c>
      <c r="S199" s="15" t="str">
        <f t="shared" si="224"/>
        <v>Вірно</v>
      </c>
      <c r="T199" s="15" t="str">
        <f t="shared" si="224"/>
        <v>Вірно</v>
      </c>
      <c r="U199" s="15" t="str">
        <f t="shared" si="224"/>
        <v>Вірно</v>
      </c>
      <c r="V199" s="15" t="str">
        <f t="shared" si="224"/>
        <v>Вірно</v>
      </c>
      <c r="W199" s="15" t="str">
        <f t="shared" si="224"/>
        <v>Вірно</v>
      </c>
      <c r="X199" s="15" t="str">
        <f>IF(X8=X10+X18+X150+X155+X161+X169+X171+X173+X177+X190+X197,"Вірно","Помилка")</f>
        <v>Вірно</v>
      </c>
      <c r="Y199" s="15" t="str">
        <f t="shared" si="224"/>
        <v>Вірно</v>
      </c>
      <c r="Z199" s="15" t="str">
        <f t="shared" si="224"/>
        <v>Вірно</v>
      </c>
      <c r="AA199" s="15" t="str">
        <f t="shared" si="224"/>
        <v>Вірно</v>
      </c>
    </row>
    <row r="200" spans="1:44" hidden="1" x14ac:dyDescent="0.25">
      <c r="E200" s="15" t="str">
        <f>IF(E10&gt;=E11+E15+E16,"Вірно","Помилка")</f>
        <v>Вірно</v>
      </c>
      <c r="F200" s="15" t="str">
        <f t="shared" ref="F200:AA200" si="225">IF(F10&gt;=F11+F15+F16,"Вірно","Помилка")</f>
        <v>Вірно</v>
      </c>
      <c r="G200" s="15" t="str">
        <f t="shared" si="225"/>
        <v>Вірно</v>
      </c>
      <c r="H200" s="15" t="str">
        <f t="shared" si="225"/>
        <v>Вірно</v>
      </c>
      <c r="I200" s="15" t="str">
        <f t="shared" si="225"/>
        <v>Вірно</v>
      </c>
      <c r="J200" s="15" t="str">
        <f t="shared" si="225"/>
        <v>Вірно</v>
      </c>
      <c r="K200" s="15" t="str">
        <f t="shared" si="225"/>
        <v>Вірно</v>
      </c>
      <c r="L200" s="15" t="str">
        <f t="shared" si="225"/>
        <v>Вірно</v>
      </c>
      <c r="M200" s="15" t="str">
        <f t="shared" si="225"/>
        <v>Вірно</v>
      </c>
      <c r="N200" s="15" t="str">
        <f t="shared" si="225"/>
        <v>Вірно</v>
      </c>
      <c r="O200" s="15" t="str">
        <f t="shared" si="225"/>
        <v>Вірно</v>
      </c>
      <c r="P200" s="15" t="str">
        <f t="shared" si="225"/>
        <v>Вірно</v>
      </c>
      <c r="Q200" s="15" t="str">
        <f t="shared" si="225"/>
        <v>Вірно</v>
      </c>
      <c r="R200" s="15" t="str">
        <f t="shared" si="225"/>
        <v>Вірно</v>
      </c>
      <c r="S200" s="15" t="str">
        <f t="shared" si="225"/>
        <v>Вірно</v>
      </c>
      <c r="T200" s="15" t="str">
        <f t="shared" si="225"/>
        <v>Вірно</v>
      </c>
      <c r="U200" s="15" t="str">
        <f t="shared" si="225"/>
        <v>Вірно</v>
      </c>
      <c r="V200" s="15" t="str">
        <f t="shared" si="225"/>
        <v>Вірно</v>
      </c>
      <c r="W200" s="15" t="str">
        <f t="shared" si="225"/>
        <v>Вірно</v>
      </c>
      <c r="X200" s="15" t="str">
        <f t="shared" si="225"/>
        <v>Вірно</v>
      </c>
      <c r="Y200" s="15" t="str">
        <f t="shared" si="225"/>
        <v>Вірно</v>
      </c>
      <c r="Z200" s="15" t="str">
        <f t="shared" si="225"/>
        <v>Вірно</v>
      </c>
      <c r="AA200" s="15" t="str">
        <f t="shared" si="225"/>
        <v>Вірно</v>
      </c>
    </row>
    <row r="201" spans="1:44" hidden="1" x14ac:dyDescent="0.25">
      <c r="E201" s="15" t="str">
        <f>IF(E11&gt;=E13+E14,"Вірно","Помилка")</f>
        <v>Вірно</v>
      </c>
      <c r="F201" s="15" t="str">
        <f t="shared" ref="F201:AA201" si="226">IF(F11&gt;=F13+F14,"Вірно","Помилка")</f>
        <v>Вірно</v>
      </c>
      <c r="G201" s="15" t="str">
        <f t="shared" si="226"/>
        <v>Вірно</v>
      </c>
      <c r="H201" s="15" t="str">
        <f t="shared" si="226"/>
        <v>Вірно</v>
      </c>
      <c r="I201" s="15" t="str">
        <f t="shared" si="226"/>
        <v>Вірно</v>
      </c>
      <c r="J201" s="15" t="str">
        <f t="shared" si="226"/>
        <v>Вірно</v>
      </c>
      <c r="K201" s="15" t="str">
        <f t="shared" si="226"/>
        <v>Вірно</v>
      </c>
      <c r="L201" s="15" t="str">
        <f t="shared" si="226"/>
        <v>Вірно</v>
      </c>
      <c r="M201" s="15" t="str">
        <f t="shared" si="226"/>
        <v>Вірно</v>
      </c>
      <c r="N201" s="15" t="str">
        <f t="shared" si="226"/>
        <v>Вірно</v>
      </c>
      <c r="O201" s="15" t="str">
        <f t="shared" si="226"/>
        <v>Вірно</v>
      </c>
      <c r="P201" s="15" t="str">
        <f t="shared" si="226"/>
        <v>Вірно</v>
      </c>
      <c r="Q201" s="15" t="str">
        <f t="shared" si="226"/>
        <v>Вірно</v>
      </c>
      <c r="R201" s="15" t="str">
        <f t="shared" si="226"/>
        <v>Вірно</v>
      </c>
      <c r="S201" s="15" t="str">
        <f t="shared" si="226"/>
        <v>Вірно</v>
      </c>
      <c r="T201" s="15" t="str">
        <f t="shared" si="226"/>
        <v>Вірно</v>
      </c>
      <c r="U201" s="15" t="str">
        <f t="shared" si="226"/>
        <v>Вірно</v>
      </c>
      <c r="V201" s="15" t="str">
        <f t="shared" si="226"/>
        <v>Вірно</v>
      </c>
      <c r="W201" s="15" t="str">
        <f t="shared" si="226"/>
        <v>Вірно</v>
      </c>
      <c r="X201" s="15" t="str">
        <f t="shared" si="226"/>
        <v>Вірно</v>
      </c>
      <c r="Y201" s="15" t="str">
        <f t="shared" si="226"/>
        <v>Вірно</v>
      </c>
      <c r="Z201" s="15" t="str">
        <f t="shared" si="226"/>
        <v>Вірно</v>
      </c>
      <c r="AA201" s="15" t="str">
        <f t="shared" si="226"/>
        <v>Вірно</v>
      </c>
    </row>
    <row r="202" spans="1:44" hidden="1" x14ac:dyDescent="0.25">
      <c r="E202" s="15" t="str">
        <f>IF(E10&gt;=E17,"Вірно","Помилка")</f>
        <v>Вірно</v>
      </c>
      <c r="F202" s="15" t="str">
        <f t="shared" ref="F202:AA202" si="227">IF(F10&gt;=F17,"Вірно","Помилка")</f>
        <v>Вірно</v>
      </c>
      <c r="G202" s="15" t="str">
        <f t="shared" si="227"/>
        <v>Вірно</v>
      </c>
      <c r="H202" s="15" t="str">
        <f t="shared" si="227"/>
        <v>Вірно</v>
      </c>
      <c r="I202" s="15" t="str">
        <f t="shared" si="227"/>
        <v>Вірно</v>
      </c>
      <c r="J202" s="15" t="str">
        <f t="shared" si="227"/>
        <v>Вірно</v>
      </c>
      <c r="K202" s="15" t="str">
        <f t="shared" si="227"/>
        <v>Вірно</v>
      </c>
      <c r="L202" s="15" t="str">
        <f t="shared" si="227"/>
        <v>Вірно</v>
      </c>
      <c r="M202" s="15" t="str">
        <f t="shared" si="227"/>
        <v>Вірно</v>
      </c>
      <c r="N202" s="15" t="str">
        <f t="shared" si="227"/>
        <v>Вірно</v>
      </c>
      <c r="O202" s="15" t="str">
        <f t="shared" si="227"/>
        <v>Вірно</v>
      </c>
      <c r="P202" s="15" t="str">
        <f t="shared" si="227"/>
        <v>Вірно</v>
      </c>
      <c r="Q202" s="15" t="str">
        <f t="shared" si="227"/>
        <v>Вірно</v>
      </c>
      <c r="R202" s="15" t="str">
        <f t="shared" si="227"/>
        <v>Вірно</v>
      </c>
      <c r="S202" s="15" t="str">
        <f t="shared" si="227"/>
        <v>Вірно</v>
      </c>
      <c r="T202" s="15" t="str">
        <f t="shared" si="227"/>
        <v>Вірно</v>
      </c>
      <c r="U202" s="15" t="str">
        <f t="shared" si="227"/>
        <v>Вірно</v>
      </c>
      <c r="V202" s="15" t="str">
        <f t="shared" si="227"/>
        <v>Вірно</v>
      </c>
      <c r="W202" s="15" t="str">
        <f t="shared" si="227"/>
        <v>Вірно</v>
      </c>
      <c r="X202" s="15" t="str">
        <f t="shared" si="227"/>
        <v>Вірно</v>
      </c>
      <c r="Y202" s="15" t="str">
        <f t="shared" si="227"/>
        <v>Вірно</v>
      </c>
      <c r="Z202" s="15" t="str">
        <f t="shared" si="227"/>
        <v>Вірно</v>
      </c>
      <c r="AA202" s="15" t="str">
        <f t="shared" si="227"/>
        <v>Вірно</v>
      </c>
    </row>
    <row r="203" spans="1:44" hidden="1" x14ac:dyDescent="0.25">
      <c r="E203" s="15" t="str">
        <f>IF(E18&gt;=E20+E53+E86+E118,"Вірно","Помилка")</f>
        <v>Вірно</v>
      </c>
      <c r="F203" s="15" t="str">
        <f t="shared" ref="F203:AA203" si="228">IF(F18&gt;=F20+F53+F86+F118,"Вірно","Помилка")</f>
        <v>Вірно</v>
      </c>
      <c r="G203" s="15" t="str">
        <f t="shared" si="228"/>
        <v>Вірно</v>
      </c>
      <c r="H203" s="15" t="str">
        <f t="shared" si="228"/>
        <v>Вірно</v>
      </c>
      <c r="I203" s="15" t="str">
        <f t="shared" si="228"/>
        <v>Вірно</v>
      </c>
      <c r="J203" s="15" t="str">
        <f t="shared" si="228"/>
        <v>Вірно</v>
      </c>
      <c r="K203" s="15" t="str">
        <f t="shared" si="228"/>
        <v>Вірно</v>
      </c>
      <c r="L203" s="15" t="str">
        <f t="shared" si="228"/>
        <v>Вірно</v>
      </c>
      <c r="M203" s="15" t="str">
        <f t="shared" si="228"/>
        <v>Вірно</v>
      </c>
      <c r="N203" s="15" t="str">
        <f t="shared" si="228"/>
        <v>Вірно</v>
      </c>
      <c r="O203" s="15" t="str">
        <f t="shared" si="228"/>
        <v>Вірно</v>
      </c>
      <c r="P203" s="15" t="str">
        <f t="shared" si="228"/>
        <v>Вірно</v>
      </c>
      <c r="Q203" s="15" t="str">
        <f t="shared" si="228"/>
        <v>Вірно</v>
      </c>
      <c r="R203" s="15" t="str">
        <f>IF(R18&gt;=R20+R53+R86+R118,"Вірно","Помилка")</f>
        <v>Вірно</v>
      </c>
      <c r="S203" s="15" t="str">
        <f t="shared" si="228"/>
        <v>Вірно</v>
      </c>
      <c r="T203" s="15" t="str">
        <f t="shared" si="228"/>
        <v>Вірно</v>
      </c>
      <c r="U203" s="15" t="str">
        <f t="shared" si="228"/>
        <v>Вірно</v>
      </c>
      <c r="V203" s="15" t="str">
        <f t="shared" si="228"/>
        <v>Вірно</v>
      </c>
      <c r="W203" s="15" t="str">
        <f t="shared" si="228"/>
        <v>Вірно</v>
      </c>
      <c r="X203" s="15" t="str">
        <f>IF(X18&gt;=X20+X53+X86+X118,"Вірно","Помилка")</f>
        <v>Вірно</v>
      </c>
      <c r="Y203" s="15" t="str">
        <f t="shared" si="228"/>
        <v>Вірно</v>
      </c>
      <c r="Z203" s="15" t="str">
        <f t="shared" si="228"/>
        <v>Вірно</v>
      </c>
      <c r="AA203" s="15" t="str">
        <f t="shared" si="228"/>
        <v>Вірно</v>
      </c>
    </row>
    <row r="204" spans="1:44" hidden="1" x14ac:dyDescent="0.25">
      <c r="E204" s="15" t="str">
        <f>IF(E20=E22+E23+E35+E37+E40+E41+E45+E50+E51+E52,"Вірно","Помилка")</f>
        <v>Вірно</v>
      </c>
      <c r="F204" s="15" t="str">
        <f t="shared" ref="F204:AA204" si="229">IF(F20=F22+F23+F35+F37+F40+F41+F45+F50+F51+F52,"Вірно","Помилка")</f>
        <v>Вірно</v>
      </c>
      <c r="G204" s="15" t="str">
        <f t="shared" si="229"/>
        <v>Вірно</v>
      </c>
      <c r="H204" s="15" t="str">
        <f t="shared" si="229"/>
        <v>Вірно</v>
      </c>
      <c r="I204" s="15" t="str">
        <f t="shared" si="229"/>
        <v>Вірно</v>
      </c>
      <c r="J204" s="15" t="str">
        <f t="shared" si="229"/>
        <v>Вірно</v>
      </c>
      <c r="K204" s="15" t="str">
        <f t="shared" si="229"/>
        <v>Вірно</v>
      </c>
      <c r="L204" s="15" t="str">
        <f t="shared" si="229"/>
        <v>Вірно</v>
      </c>
      <c r="M204" s="15" t="str">
        <f t="shared" si="229"/>
        <v>Вірно</v>
      </c>
      <c r="N204" s="15" t="str">
        <f t="shared" si="229"/>
        <v>Вірно</v>
      </c>
      <c r="O204" s="15" t="str">
        <f t="shared" si="229"/>
        <v>Вірно</v>
      </c>
      <c r="P204" s="15" t="str">
        <f t="shared" si="229"/>
        <v>Вірно</v>
      </c>
      <c r="Q204" s="15" t="str">
        <f t="shared" si="229"/>
        <v>Вірно</v>
      </c>
      <c r="R204" s="15" t="str">
        <f t="shared" si="229"/>
        <v>Вірно</v>
      </c>
      <c r="S204" s="15" t="str">
        <f t="shared" si="229"/>
        <v>Вірно</v>
      </c>
      <c r="T204" s="15" t="str">
        <f t="shared" si="229"/>
        <v>Вірно</v>
      </c>
      <c r="U204" s="15" t="str">
        <f t="shared" si="229"/>
        <v>Вірно</v>
      </c>
      <c r="V204" s="15" t="str">
        <f t="shared" si="229"/>
        <v>Вірно</v>
      </c>
      <c r="W204" s="15" t="str">
        <f t="shared" si="229"/>
        <v>Вірно</v>
      </c>
      <c r="X204" s="15" t="str">
        <f>IF(X20=X22+X23+X35+X37+X40+X41+X45+X50+X51+X52,"Вірно","Помилка")</f>
        <v>Вірно</v>
      </c>
      <c r="Y204" s="15" t="str">
        <f t="shared" si="229"/>
        <v>Вірно</v>
      </c>
      <c r="Z204" s="15" t="str">
        <f t="shared" si="229"/>
        <v>Вірно</v>
      </c>
      <c r="AA204" s="15" t="str">
        <f t="shared" si="229"/>
        <v>Вірно</v>
      </c>
    </row>
    <row r="205" spans="1:44" hidden="1" x14ac:dyDescent="0.25">
      <c r="E205" s="15" t="str">
        <f>IF(E23&gt;=E24+E25+E26+E27+E28+E29+E30+E31+E32+E33+E34,"Вірно","Помилка")</f>
        <v>Вірно</v>
      </c>
      <c r="F205" s="15" t="str">
        <f t="shared" ref="F205:AA205" si="230">IF(F23&gt;=F24+F25+F26+F27+F28+F29+F30+F31+F32+F33+F34,"Вірно","Помилка")</f>
        <v>Вірно</v>
      </c>
      <c r="G205" s="15" t="str">
        <f t="shared" si="230"/>
        <v>Вірно</v>
      </c>
      <c r="H205" s="15" t="str">
        <f t="shared" si="230"/>
        <v>Вірно</v>
      </c>
      <c r="I205" s="15" t="str">
        <f t="shared" si="230"/>
        <v>Вірно</v>
      </c>
      <c r="J205" s="15" t="str">
        <f t="shared" si="230"/>
        <v>Вірно</v>
      </c>
      <c r="K205" s="15" t="str">
        <f t="shared" si="230"/>
        <v>Вірно</v>
      </c>
      <c r="L205" s="15" t="str">
        <f t="shared" si="230"/>
        <v>Вірно</v>
      </c>
      <c r="M205" s="15" t="str">
        <f t="shared" si="230"/>
        <v>Вірно</v>
      </c>
      <c r="N205" s="15" t="str">
        <f t="shared" si="230"/>
        <v>Вірно</v>
      </c>
      <c r="O205" s="15" t="str">
        <f t="shared" si="230"/>
        <v>Вірно</v>
      </c>
      <c r="P205" s="15" t="str">
        <f t="shared" si="230"/>
        <v>Вірно</v>
      </c>
      <c r="Q205" s="15" t="str">
        <f t="shared" si="230"/>
        <v>Вірно</v>
      </c>
      <c r="R205" s="15" t="str">
        <f t="shared" si="230"/>
        <v>Вірно</v>
      </c>
      <c r="S205" s="15" t="str">
        <f t="shared" si="230"/>
        <v>Вірно</v>
      </c>
      <c r="T205" s="15" t="str">
        <f t="shared" si="230"/>
        <v>Вірно</v>
      </c>
      <c r="U205" s="15" t="str">
        <f t="shared" si="230"/>
        <v>Вірно</v>
      </c>
      <c r="V205" s="15" t="str">
        <f t="shared" si="230"/>
        <v>Вірно</v>
      </c>
      <c r="W205" s="15" t="str">
        <f t="shared" si="230"/>
        <v>Вірно</v>
      </c>
      <c r="X205" s="15" t="str">
        <f t="shared" si="230"/>
        <v>Вірно</v>
      </c>
      <c r="Y205" s="15" t="str">
        <f t="shared" si="230"/>
        <v>Вірно</v>
      </c>
      <c r="Z205" s="15" t="str">
        <f t="shared" si="230"/>
        <v>Вірно</v>
      </c>
      <c r="AA205" s="15" t="str">
        <f t="shared" si="230"/>
        <v>Вірно</v>
      </c>
    </row>
    <row r="206" spans="1:44" hidden="1" x14ac:dyDescent="0.25">
      <c r="E206" s="15" t="str">
        <f>IF(E35&gt;=E36,"Вірно","Помилка")</f>
        <v>Вірно</v>
      </c>
      <c r="F206" s="15" t="str">
        <f t="shared" ref="F206:AA206" si="231">IF(F35&gt;=F36,"Вірно","Помилка")</f>
        <v>Вірно</v>
      </c>
      <c r="G206" s="15" t="str">
        <f t="shared" si="231"/>
        <v>Вірно</v>
      </c>
      <c r="H206" s="15" t="str">
        <f t="shared" si="231"/>
        <v>Вірно</v>
      </c>
      <c r="I206" s="15" t="str">
        <f t="shared" si="231"/>
        <v>Вірно</v>
      </c>
      <c r="J206" s="15" t="str">
        <f t="shared" si="231"/>
        <v>Вірно</v>
      </c>
      <c r="K206" s="15" t="str">
        <f t="shared" si="231"/>
        <v>Вірно</v>
      </c>
      <c r="L206" s="15" t="str">
        <f t="shared" si="231"/>
        <v>Вірно</v>
      </c>
      <c r="M206" s="15" t="str">
        <f t="shared" si="231"/>
        <v>Вірно</v>
      </c>
      <c r="N206" s="15" t="str">
        <f t="shared" si="231"/>
        <v>Вірно</v>
      </c>
      <c r="O206" s="15" t="str">
        <f t="shared" si="231"/>
        <v>Вірно</v>
      </c>
      <c r="P206" s="15" t="str">
        <f t="shared" si="231"/>
        <v>Вірно</v>
      </c>
      <c r="Q206" s="15" t="str">
        <f t="shared" si="231"/>
        <v>Вірно</v>
      </c>
      <c r="R206" s="15" t="str">
        <f t="shared" si="231"/>
        <v>Вірно</v>
      </c>
      <c r="S206" s="15" t="str">
        <f t="shared" si="231"/>
        <v>Вірно</v>
      </c>
      <c r="T206" s="15" t="str">
        <f t="shared" si="231"/>
        <v>Вірно</v>
      </c>
      <c r="U206" s="15" t="str">
        <f t="shared" si="231"/>
        <v>Вірно</v>
      </c>
      <c r="V206" s="15" t="str">
        <f t="shared" si="231"/>
        <v>Вірно</v>
      </c>
      <c r="W206" s="15" t="str">
        <f t="shared" si="231"/>
        <v>Вірно</v>
      </c>
      <c r="X206" s="15" t="str">
        <f t="shared" si="231"/>
        <v>Вірно</v>
      </c>
      <c r="Y206" s="15" t="str">
        <f t="shared" si="231"/>
        <v>Вірно</v>
      </c>
      <c r="Z206" s="15" t="str">
        <f t="shared" si="231"/>
        <v>Вірно</v>
      </c>
      <c r="AA206" s="15" t="str">
        <f t="shared" si="231"/>
        <v>Вірно</v>
      </c>
    </row>
    <row r="207" spans="1:44" hidden="1" x14ac:dyDescent="0.25">
      <c r="E207" s="15" t="str">
        <f>IF(E37&gt;=E38+E39,"Вірно","Помилка")</f>
        <v>Вірно</v>
      </c>
      <c r="F207" s="15" t="str">
        <f t="shared" ref="F207:AA207" si="232">IF(F37&gt;=F38+F39,"Вірно","Помилка")</f>
        <v>Вірно</v>
      </c>
      <c r="G207" s="15" t="str">
        <f t="shared" si="232"/>
        <v>Вірно</v>
      </c>
      <c r="H207" s="15" t="str">
        <f t="shared" si="232"/>
        <v>Вірно</v>
      </c>
      <c r="I207" s="15" t="str">
        <f t="shared" si="232"/>
        <v>Вірно</v>
      </c>
      <c r="J207" s="15" t="str">
        <f t="shared" si="232"/>
        <v>Вірно</v>
      </c>
      <c r="K207" s="15" t="str">
        <f t="shared" si="232"/>
        <v>Вірно</v>
      </c>
      <c r="L207" s="15" t="str">
        <f t="shared" si="232"/>
        <v>Вірно</v>
      </c>
      <c r="M207" s="15" t="str">
        <f t="shared" si="232"/>
        <v>Вірно</v>
      </c>
      <c r="N207" s="15" t="str">
        <f t="shared" si="232"/>
        <v>Вірно</v>
      </c>
      <c r="O207" s="15" t="str">
        <f t="shared" si="232"/>
        <v>Вірно</v>
      </c>
      <c r="P207" s="15" t="str">
        <f t="shared" si="232"/>
        <v>Вірно</v>
      </c>
      <c r="Q207" s="15" t="str">
        <f t="shared" si="232"/>
        <v>Вірно</v>
      </c>
      <c r="R207" s="15" t="str">
        <f t="shared" si="232"/>
        <v>Вірно</v>
      </c>
      <c r="S207" s="15" t="str">
        <f t="shared" si="232"/>
        <v>Вірно</v>
      </c>
      <c r="T207" s="15" t="str">
        <f t="shared" si="232"/>
        <v>Вірно</v>
      </c>
      <c r="U207" s="15" t="str">
        <f t="shared" si="232"/>
        <v>Вірно</v>
      </c>
      <c r="V207" s="15" t="str">
        <f t="shared" si="232"/>
        <v>Вірно</v>
      </c>
      <c r="W207" s="15" t="str">
        <f t="shared" si="232"/>
        <v>Вірно</v>
      </c>
      <c r="X207" s="15" t="str">
        <f t="shared" si="232"/>
        <v>Вірно</v>
      </c>
      <c r="Y207" s="15" t="str">
        <f t="shared" si="232"/>
        <v>Вірно</v>
      </c>
      <c r="Z207" s="15" t="str">
        <f t="shared" si="232"/>
        <v>Вірно</v>
      </c>
      <c r="AA207" s="15" t="str">
        <f t="shared" si="232"/>
        <v>Вірно</v>
      </c>
    </row>
    <row r="208" spans="1:44" hidden="1" x14ac:dyDescent="0.25">
      <c r="E208" s="15" t="str">
        <f>IF(E41&gt;=E42+E43+E44,"Вірно","Помилка")</f>
        <v>Вірно</v>
      </c>
      <c r="F208" s="15" t="str">
        <f t="shared" ref="F208:AA208" si="233">IF(F41&gt;=F42+F43+F44,"Вірно","Помилка")</f>
        <v>Вірно</v>
      </c>
      <c r="G208" s="15" t="str">
        <f t="shared" si="233"/>
        <v>Вірно</v>
      </c>
      <c r="H208" s="15" t="str">
        <f t="shared" si="233"/>
        <v>Вірно</v>
      </c>
      <c r="I208" s="15" t="str">
        <f t="shared" si="233"/>
        <v>Вірно</v>
      </c>
      <c r="J208" s="15" t="str">
        <f t="shared" si="233"/>
        <v>Вірно</v>
      </c>
      <c r="K208" s="15" t="str">
        <f t="shared" si="233"/>
        <v>Вірно</v>
      </c>
      <c r="L208" s="15" t="str">
        <f t="shared" si="233"/>
        <v>Вірно</v>
      </c>
      <c r="M208" s="15" t="str">
        <f t="shared" si="233"/>
        <v>Вірно</v>
      </c>
      <c r="N208" s="15" t="str">
        <f t="shared" si="233"/>
        <v>Вірно</v>
      </c>
      <c r="O208" s="15" t="str">
        <f t="shared" si="233"/>
        <v>Вірно</v>
      </c>
      <c r="P208" s="15" t="str">
        <f t="shared" si="233"/>
        <v>Вірно</v>
      </c>
      <c r="Q208" s="15" t="str">
        <f t="shared" si="233"/>
        <v>Вірно</v>
      </c>
      <c r="R208" s="15" t="str">
        <f t="shared" si="233"/>
        <v>Вірно</v>
      </c>
      <c r="S208" s="15" t="str">
        <f t="shared" si="233"/>
        <v>Вірно</v>
      </c>
      <c r="T208" s="15" t="str">
        <f t="shared" si="233"/>
        <v>Вірно</v>
      </c>
      <c r="U208" s="15" t="str">
        <f t="shared" si="233"/>
        <v>Вірно</v>
      </c>
      <c r="V208" s="15" t="str">
        <f t="shared" si="233"/>
        <v>Вірно</v>
      </c>
      <c r="W208" s="15" t="str">
        <f t="shared" si="233"/>
        <v>Вірно</v>
      </c>
      <c r="X208" s="15" t="str">
        <f t="shared" si="233"/>
        <v>Вірно</v>
      </c>
      <c r="Y208" s="15" t="str">
        <f t="shared" si="233"/>
        <v>Вірно</v>
      </c>
      <c r="Z208" s="15" t="str">
        <f t="shared" si="233"/>
        <v>Вірно</v>
      </c>
      <c r="AA208" s="15" t="str">
        <f t="shared" si="233"/>
        <v>Вірно</v>
      </c>
    </row>
    <row r="209" spans="5:27" hidden="1" x14ac:dyDescent="0.25">
      <c r="E209" s="15" t="str">
        <f>IF(E45&gt;=E46+E47+E48+E49,"Вірно","Помилка")</f>
        <v>Вірно</v>
      </c>
      <c r="F209" s="15" t="str">
        <f t="shared" ref="F209:AA209" si="234">IF(F45&gt;=F46+F47+F48+F49,"Вірно","Помилка")</f>
        <v>Вірно</v>
      </c>
      <c r="G209" s="15" t="str">
        <f t="shared" si="234"/>
        <v>Вірно</v>
      </c>
      <c r="H209" s="15" t="str">
        <f t="shared" si="234"/>
        <v>Вірно</v>
      </c>
      <c r="I209" s="15" t="str">
        <f t="shared" si="234"/>
        <v>Вірно</v>
      </c>
      <c r="J209" s="15" t="str">
        <f t="shared" si="234"/>
        <v>Вірно</v>
      </c>
      <c r="K209" s="15" t="str">
        <f t="shared" si="234"/>
        <v>Вірно</v>
      </c>
      <c r="L209" s="15" t="str">
        <f t="shared" si="234"/>
        <v>Вірно</v>
      </c>
      <c r="M209" s="15" t="str">
        <f t="shared" si="234"/>
        <v>Вірно</v>
      </c>
      <c r="N209" s="15" t="str">
        <f t="shared" si="234"/>
        <v>Вірно</v>
      </c>
      <c r="O209" s="15" t="str">
        <f t="shared" si="234"/>
        <v>Вірно</v>
      </c>
      <c r="P209" s="15" t="str">
        <f t="shared" si="234"/>
        <v>Вірно</v>
      </c>
      <c r="Q209" s="15" t="str">
        <f t="shared" si="234"/>
        <v>Вірно</v>
      </c>
      <c r="R209" s="15" t="str">
        <f t="shared" si="234"/>
        <v>Вірно</v>
      </c>
      <c r="S209" s="15" t="str">
        <f t="shared" si="234"/>
        <v>Вірно</v>
      </c>
      <c r="T209" s="15" t="str">
        <f t="shared" si="234"/>
        <v>Вірно</v>
      </c>
      <c r="U209" s="15" t="str">
        <f t="shared" si="234"/>
        <v>Вірно</v>
      </c>
      <c r="V209" s="15" t="str">
        <f t="shared" si="234"/>
        <v>Вірно</v>
      </c>
      <c r="W209" s="15" t="str">
        <f t="shared" si="234"/>
        <v>Вірно</v>
      </c>
      <c r="X209" s="15" t="str">
        <f t="shared" si="234"/>
        <v>Вірно</v>
      </c>
      <c r="Y209" s="15" t="str">
        <f t="shared" si="234"/>
        <v>Вірно</v>
      </c>
      <c r="Z209" s="15" t="str">
        <f t="shared" si="234"/>
        <v>Вірно</v>
      </c>
      <c r="AA209" s="15" t="str">
        <f t="shared" si="234"/>
        <v>Вірно</v>
      </c>
    </row>
    <row r="210" spans="5:27" hidden="1" x14ac:dyDescent="0.25">
      <c r="E210" s="15" t="str">
        <f>IF(E53=E55+E56+E68+E70+E73+E74+E78+E83+E84+E85,"Вірно","Помилка")</f>
        <v>Вірно</v>
      </c>
      <c r="F210" s="15" t="str">
        <f t="shared" ref="F210:AA210" si="235">IF(F53=F55+F56+F68+F70+F73+F74+F78+F83+F84+F85,"Вірно","Помилка")</f>
        <v>Вірно</v>
      </c>
      <c r="G210" s="15" t="str">
        <f t="shared" si="235"/>
        <v>Вірно</v>
      </c>
      <c r="H210" s="15" t="str">
        <f t="shared" si="235"/>
        <v>Вірно</v>
      </c>
      <c r="I210" s="15" t="str">
        <f t="shared" si="235"/>
        <v>Вірно</v>
      </c>
      <c r="J210" s="15" t="str">
        <f t="shared" si="235"/>
        <v>Вірно</v>
      </c>
      <c r="K210" s="15" t="str">
        <f t="shared" si="235"/>
        <v>Вірно</v>
      </c>
      <c r="L210" s="15" t="str">
        <f t="shared" si="235"/>
        <v>Вірно</v>
      </c>
      <c r="M210" s="15" t="str">
        <f t="shared" si="235"/>
        <v>Вірно</v>
      </c>
      <c r="N210" s="15" t="str">
        <f t="shared" si="235"/>
        <v>Вірно</v>
      </c>
      <c r="O210" s="15" t="str">
        <f t="shared" si="235"/>
        <v>Вірно</v>
      </c>
      <c r="P210" s="15" t="str">
        <f t="shared" si="235"/>
        <v>Вірно</v>
      </c>
      <c r="Q210" s="15" t="str">
        <f t="shared" si="235"/>
        <v>Вірно</v>
      </c>
      <c r="R210" s="15" t="str">
        <f t="shared" si="235"/>
        <v>Вірно</v>
      </c>
      <c r="S210" s="15" t="str">
        <f t="shared" si="235"/>
        <v>Вірно</v>
      </c>
      <c r="T210" s="15" t="str">
        <f t="shared" si="235"/>
        <v>Вірно</v>
      </c>
      <c r="U210" s="15" t="str">
        <f t="shared" si="235"/>
        <v>Вірно</v>
      </c>
      <c r="V210" s="15" t="str">
        <f t="shared" si="235"/>
        <v>Вірно</v>
      </c>
      <c r="W210" s="15" t="str">
        <f t="shared" si="235"/>
        <v>Вірно</v>
      </c>
      <c r="X210" s="15" t="str">
        <f t="shared" si="235"/>
        <v>Вірно</v>
      </c>
      <c r="Y210" s="15" t="str">
        <f t="shared" si="235"/>
        <v>Вірно</v>
      </c>
      <c r="Z210" s="15" t="str">
        <f t="shared" si="235"/>
        <v>Вірно</v>
      </c>
      <c r="AA210" s="15" t="str">
        <f t="shared" si="235"/>
        <v>Вірно</v>
      </c>
    </row>
    <row r="211" spans="5:27" hidden="1" x14ac:dyDescent="0.25">
      <c r="E211" s="15" t="str">
        <f>IF(E56&gt;=E57+E58+E59+E60+E61+E62+E63+E64+E65+E66+E67,"Вірно","Помилка")</f>
        <v>Вірно</v>
      </c>
      <c r="F211" s="15" t="str">
        <f t="shared" ref="F211:AA211" si="236">IF(F56&gt;=F57+F58+F59+F60+F61+F62+F63+F64+F65+F66+F67,"Вірно","Помилка")</f>
        <v>Вірно</v>
      </c>
      <c r="G211" s="15" t="str">
        <f t="shared" si="236"/>
        <v>Вірно</v>
      </c>
      <c r="H211" s="15" t="str">
        <f t="shared" si="236"/>
        <v>Вірно</v>
      </c>
      <c r="I211" s="15" t="str">
        <f t="shared" si="236"/>
        <v>Вірно</v>
      </c>
      <c r="J211" s="15" t="str">
        <f t="shared" si="236"/>
        <v>Вірно</v>
      </c>
      <c r="K211" s="15" t="str">
        <f t="shared" si="236"/>
        <v>Вірно</v>
      </c>
      <c r="L211" s="15" t="str">
        <f t="shared" si="236"/>
        <v>Вірно</v>
      </c>
      <c r="M211" s="15" t="str">
        <f t="shared" si="236"/>
        <v>Вірно</v>
      </c>
      <c r="N211" s="15" t="str">
        <f t="shared" si="236"/>
        <v>Вірно</v>
      </c>
      <c r="O211" s="15" t="str">
        <f t="shared" si="236"/>
        <v>Вірно</v>
      </c>
      <c r="P211" s="15" t="str">
        <f t="shared" si="236"/>
        <v>Вірно</v>
      </c>
      <c r="Q211" s="15" t="str">
        <f t="shared" si="236"/>
        <v>Вірно</v>
      </c>
      <c r="R211" s="15" t="str">
        <f t="shared" si="236"/>
        <v>Вірно</v>
      </c>
      <c r="S211" s="15" t="str">
        <f t="shared" si="236"/>
        <v>Вірно</v>
      </c>
      <c r="T211" s="15" t="str">
        <f t="shared" si="236"/>
        <v>Вірно</v>
      </c>
      <c r="U211" s="15" t="str">
        <f t="shared" si="236"/>
        <v>Вірно</v>
      </c>
      <c r="V211" s="15" t="str">
        <f t="shared" si="236"/>
        <v>Вірно</v>
      </c>
      <c r="W211" s="15" t="str">
        <f t="shared" si="236"/>
        <v>Вірно</v>
      </c>
      <c r="X211" s="15" t="str">
        <f t="shared" si="236"/>
        <v>Вірно</v>
      </c>
      <c r="Y211" s="15" t="str">
        <f t="shared" si="236"/>
        <v>Вірно</v>
      </c>
      <c r="Z211" s="15" t="str">
        <f t="shared" si="236"/>
        <v>Вірно</v>
      </c>
      <c r="AA211" s="15" t="str">
        <f t="shared" si="236"/>
        <v>Вірно</v>
      </c>
    </row>
    <row r="212" spans="5:27" hidden="1" x14ac:dyDescent="0.25">
      <c r="E212" s="15" t="str">
        <f>IF(E68&gt;=E69,"Вірно","Помилка")</f>
        <v>Вірно</v>
      </c>
      <c r="F212" s="15" t="str">
        <f t="shared" ref="F212:AA212" si="237">IF(F68&gt;=F69,"Вірно","Помилка")</f>
        <v>Вірно</v>
      </c>
      <c r="G212" s="15" t="str">
        <f t="shared" si="237"/>
        <v>Вірно</v>
      </c>
      <c r="H212" s="15" t="str">
        <f t="shared" si="237"/>
        <v>Вірно</v>
      </c>
      <c r="I212" s="15" t="str">
        <f t="shared" si="237"/>
        <v>Вірно</v>
      </c>
      <c r="J212" s="15" t="str">
        <f t="shared" si="237"/>
        <v>Вірно</v>
      </c>
      <c r="K212" s="15" t="str">
        <f t="shared" si="237"/>
        <v>Вірно</v>
      </c>
      <c r="L212" s="15" t="str">
        <f t="shared" si="237"/>
        <v>Вірно</v>
      </c>
      <c r="M212" s="15" t="str">
        <f t="shared" si="237"/>
        <v>Вірно</v>
      </c>
      <c r="N212" s="15" t="str">
        <f t="shared" si="237"/>
        <v>Вірно</v>
      </c>
      <c r="O212" s="15" t="str">
        <f t="shared" si="237"/>
        <v>Вірно</v>
      </c>
      <c r="P212" s="15" t="str">
        <f t="shared" si="237"/>
        <v>Вірно</v>
      </c>
      <c r="Q212" s="15" t="str">
        <f t="shared" si="237"/>
        <v>Вірно</v>
      </c>
      <c r="R212" s="15" t="str">
        <f t="shared" si="237"/>
        <v>Вірно</v>
      </c>
      <c r="S212" s="15" t="str">
        <f t="shared" si="237"/>
        <v>Вірно</v>
      </c>
      <c r="T212" s="15" t="str">
        <f t="shared" si="237"/>
        <v>Вірно</v>
      </c>
      <c r="U212" s="15" t="str">
        <f t="shared" si="237"/>
        <v>Вірно</v>
      </c>
      <c r="V212" s="15" t="str">
        <f t="shared" si="237"/>
        <v>Вірно</v>
      </c>
      <c r="W212" s="15" t="str">
        <f t="shared" si="237"/>
        <v>Вірно</v>
      </c>
      <c r="X212" s="15" t="str">
        <f t="shared" si="237"/>
        <v>Вірно</v>
      </c>
      <c r="Y212" s="15" t="str">
        <f t="shared" si="237"/>
        <v>Вірно</v>
      </c>
      <c r="Z212" s="15" t="str">
        <f t="shared" si="237"/>
        <v>Вірно</v>
      </c>
      <c r="AA212" s="15" t="str">
        <f t="shared" si="237"/>
        <v>Вірно</v>
      </c>
    </row>
    <row r="213" spans="5:27" hidden="1" x14ac:dyDescent="0.25">
      <c r="E213" s="15" t="str">
        <f>IF(E70&gt;=E71+E72,"Вірно","Помилка")</f>
        <v>Вірно</v>
      </c>
      <c r="F213" s="15" t="str">
        <f t="shared" ref="F213:AA213" si="238">IF(F70&gt;=F71+F72,"Вірно","Помилка")</f>
        <v>Вірно</v>
      </c>
      <c r="G213" s="15" t="str">
        <f t="shared" si="238"/>
        <v>Вірно</v>
      </c>
      <c r="H213" s="15" t="str">
        <f t="shared" si="238"/>
        <v>Вірно</v>
      </c>
      <c r="I213" s="15" t="str">
        <f t="shared" si="238"/>
        <v>Вірно</v>
      </c>
      <c r="J213" s="15" t="str">
        <f t="shared" si="238"/>
        <v>Вірно</v>
      </c>
      <c r="K213" s="15" t="str">
        <f t="shared" si="238"/>
        <v>Вірно</v>
      </c>
      <c r="L213" s="15" t="str">
        <f t="shared" si="238"/>
        <v>Вірно</v>
      </c>
      <c r="M213" s="15" t="str">
        <f t="shared" si="238"/>
        <v>Вірно</v>
      </c>
      <c r="N213" s="15" t="str">
        <f t="shared" si="238"/>
        <v>Вірно</v>
      </c>
      <c r="O213" s="15" t="str">
        <f t="shared" si="238"/>
        <v>Вірно</v>
      </c>
      <c r="P213" s="15" t="str">
        <f t="shared" si="238"/>
        <v>Вірно</v>
      </c>
      <c r="Q213" s="15" t="str">
        <f t="shared" si="238"/>
        <v>Вірно</v>
      </c>
      <c r="R213" s="15" t="str">
        <f t="shared" si="238"/>
        <v>Вірно</v>
      </c>
      <c r="S213" s="15" t="str">
        <f t="shared" si="238"/>
        <v>Вірно</v>
      </c>
      <c r="T213" s="15" t="str">
        <f t="shared" si="238"/>
        <v>Вірно</v>
      </c>
      <c r="U213" s="15" t="str">
        <f t="shared" si="238"/>
        <v>Вірно</v>
      </c>
      <c r="V213" s="15" t="str">
        <f t="shared" si="238"/>
        <v>Вірно</v>
      </c>
      <c r="W213" s="15" t="str">
        <f t="shared" si="238"/>
        <v>Вірно</v>
      </c>
      <c r="X213" s="15" t="str">
        <f t="shared" si="238"/>
        <v>Вірно</v>
      </c>
      <c r="Y213" s="15" t="str">
        <f t="shared" si="238"/>
        <v>Вірно</v>
      </c>
      <c r="Z213" s="15" t="str">
        <f t="shared" si="238"/>
        <v>Вірно</v>
      </c>
      <c r="AA213" s="15" t="str">
        <f t="shared" si="238"/>
        <v>Вірно</v>
      </c>
    </row>
    <row r="214" spans="5:27" hidden="1" x14ac:dyDescent="0.25">
      <c r="E214" s="15" t="str">
        <f>IF(E74&gt;=E75+E76+E77,"Вірно","Помилка")</f>
        <v>Вірно</v>
      </c>
      <c r="F214" s="15" t="str">
        <f t="shared" ref="F214:AA214" si="239">IF(F74&gt;=F75+F76+F77,"Вірно","Помилка")</f>
        <v>Вірно</v>
      </c>
      <c r="G214" s="15" t="str">
        <f t="shared" si="239"/>
        <v>Вірно</v>
      </c>
      <c r="H214" s="15" t="str">
        <f t="shared" si="239"/>
        <v>Вірно</v>
      </c>
      <c r="I214" s="15" t="str">
        <f t="shared" si="239"/>
        <v>Вірно</v>
      </c>
      <c r="J214" s="15" t="str">
        <f t="shared" si="239"/>
        <v>Вірно</v>
      </c>
      <c r="K214" s="15" t="str">
        <f t="shared" si="239"/>
        <v>Вірно</v>
      </c>
      <c r="L214" s="15" t="str">
        <f t="shared" si="239"/>
        <v>Вірно</v>
      </c>
      <c r="M214" s="15" t="str">
        <f t="shared" si="239"/>
        <v>Вірно</v>
      </c>
      <c r="N214" s="15" t="str">
        <f t="shared" si="239"/>
        <v>Вірно</v>
      </c>
      <c r="O214" s="15" t="str">
        <f t="shared" si="239"/>
        <v>Вірно</v>
      </c>
      <c r="P214" s="15" t="str">
        <f t="shared" si="239"/>
        <v>Вірно</v>
      </c>
      <c r="Q214" s="15" t="str">
        <f t="shared" si="239"/>
        <v>Вірно</v>
      </c>
      <c r="R214" s="15" t="str">
        <f t="shared" si="239"/>
        <v>Вірно</v>
      </c>
      <c r="S214" s="15" t="str">
        <f t="shared" si="239"/>
        <v>Вірно</v>
      </c>
      <c r="T214" s="15" t="str">
        <f t="shared" si="239"/>
        <v>Вірно</v>
      </c>
      <c r="U214" s="15" t="str">
        <f t="shared" si="239"/>
        <v>Вірно</v>
      </c>
      <c r="V214" s="15" t="str">
        <f t="shared" si="239"/>
        <v>Вірно</v>
      </c>
      <c r="W214" s="15" t="str">
        <f t="shared" si="239"/>
        <v>Вірно</v>
      </c>
      <c r="X214" s="15" t="str">
        <f t="shared" si="239"/>
        <v>Вірно</v>
      </c>
      <c r="Y214" s="15" t="str">
        <f t="shared" si="239"/>
        <v>Вірно</v>
      </c>
      <c r="Z214" s="15" t="str">
        <f t="shared" si="239"/>
        <v>Вірно</v>
      </c>
      <c r="AA214" s="15" t="str">
        <f t="shared" si="239"/>
        <v>Вірно</v>
      </c>
    </row>
    <row r="215" spans="5:27" hidden="1" x14ac:dyDescent="0.25">
      <c r="E215" s="15" t="str">
        <f>IF(E78&gt;=E79+E80+E81+E82,"Вірно","Помилка")</f>
        <v>Вірно</v>
      </c>
      <c r="F215" s="15" t="str">
        <f t="shared" ref="F215:AA215" si="240">IF(F78&gt;=F79+F80+F81+F82,"Вірно","Помилка")</f>
        <v>Вірно</v>
      </c>
      <c r="G215" s="15" t="str">
        <f t="shared" si="240"/>
        <v>Вірно</v>
      </c>
      <c r="H215" s="15" t="str">
        <f t="shared" si="240"/>
        <v>Вірно</v>
      </c>
      <c r="I215" s="15" t="str">
        <f t="shared" si="240"/>
        <v>Вірно</v>
      </c>
      <c r="J215" s="15" t="str">
        <f t="shared" si="240"/>
        <v>Вірно</v>
      </c>
      <c r="K215" s="15" t="str">
        <f t="shared" si="240"/>
        <v>Вірно</v>
      </c>
      <c r="L215" s="15" t="str">
        <f t="shared" si="240"/>
        <v>Вірно</v>
      </c>
      <c r="M215" s="15" t="str">
        <f t="shared" si="240"/>
        <v>Вірно</v>
      </c>
      <c r="N215" s="15" t="str">
        <f t="shared" si="240"/>
        <v>Вірно</v>
      </c>
      <c r="O215" s="15" t="str">
        <f t="shared" si="240"/>
        <v>Вірно</v>
      </c>
      <c r="P215" s="15" t="str">
        <f t="shared" si="240"/>
        <v>Вірно</v>
      </c>
      <c r="Q215" s="15" t="str">
        <f t="shared" si="240"/>
        <v>Вірно</v>
      </c>
      <c r="R215" s="15" t="str">
        <f t="shared" si="240"/>
        <v>Вірно</v>
      </c>
      <c r="S215" s="15" t="str">
        <f t="shared" si="240"/>
        <v>Вірно</v>
      </c>
      <c r="T215" s="15" t="str">
        <f t="shared" si="240"/>
        <v>Вірно</v>
      </c>
      <c r="U215" s="15" t="str">
        <f t="shared" si="240"/>
        <v>Вірно</v>
      </c>
      <c r="V215" s="15" t="str">
        <f t="shared" si="240"/>
        <v>Вірно</v>
      </c>
      <c r="W215" s="15" t="str">
        <f t="shared" si="240"/>
        <v>Вірно</v>
      </c>
      <c r="X215" s="15" t="str">
        <f t="shared" si="240"/>
        <v>Вірно</v>
      </c>
      <c r="Y215" s="15" t="str">
        <f t="shared" si="240"/>
        <v>Вірно</v>
      </c>
      <c r="Z215" s="15" t="str">
        <f t="shared" si="240"/>
        <v>Вірно</v>
      </c>
      <c r="AA215" s="15" t="str">
        <f t="shared" si="240"/>
        <v>Вірно</v>
      </c>
    </row>
    <row r="216" spans="5:27" hidden="1" x14ac:dyDescent="0.25">
      <c r="E216" s="15" t="str">
        <f>IF(E86=E88+E89+E101+E103+E106+E107+E111+E116+E117,"Вірно","Помилка")</f>
        <v>Вірно</v>
      </c>
      <c r="F216" s="15" t="str">
        <f t="shared" ref="F216:AA216" si="241">IF(F86=F88+F89+F101+F103+F106+F107+F111+F116+F117,"Вірно","Помилка")</f>
        <v>Вірно</v>
      </c>
      <c r="G216" s="15" t="str">
        <f t="shared" si="241"/>
        <v>Вірно</v>
      </c>
      <c r="H216" s="15" t="str">
        <f t="shared" si="241"/>
        <v>Вірно</v>
      </c>
      <c r="I216" s="15" t="str">
        <f t="shared" si="241"/>
        <v>Вірно</v>
      </c>
      <c r="J216" s="15" t="str">
        <f t="shared" si="241"/>
        <v>Вірно</v>
      </c>
      <c r="K216" s="15" t="str">
        <f t="shared" si="241"/>
        <v>Вірно</v>
      </c>
      <c r="L216" s="15" t="str">
        <f t="shared" si="241"/>
        <v>Вірно</v>
      </c>
      <c r="M216" s="15" t="str">
        <f t="shared" si="241"/>
        <v>Вірно</v>
      </c>
      <c r="N216" s="15" t="str">
        <f t="shared" si="241"/>
        <v>Вірно</v>
      </c>
      <c r="O216" s="15" t="str">
        <f t="shared" si="241"/>
        <v>Вірно</v>
      </c>
      <c r="P216" s="15" t="str">
        <f t="shared" si="241"/>
        <v>Вірно</v>
      </c>
      <c r="Q216" s="15" t="str">
        <f t="shared" si="241"/>
        <v>Вірно</v>
      </c>
      <c r="R216" s="15" t="str">
        <f t="shared" si="241"/>
        <v>Вірно</v>
      </c>
      <c r="S216" s="15" t="str">
        <f t="shared" si="241"/>
        <v>Вірно</v>
      </c>
      <c r="T216" s="15" t="str">
        <f t="shared" si="241"/>
        <v>Вірно</v>
      </c>
      <c r="U216" s="15" t="str">
        <f t="shared" si="241"/>
        <v>Вірно</v>
      </c>
      <c r="V216" s="15" t="str">
        <f t="shared" si="241"/>
        <v>Вірно</v>
      </c>
      <c r="W216" s="15" t="str">
        <f t="shared" si="241"/>
        <v>Вірно</v>
      </c>
      <c r="X216" s="15" t="str">
        <f t="shared" si="241"/>
        <v>Вірно</v>
      </c>
      <c r="Y216" s="15" t="str">
        <f t="shared" si="241"/>
        <v>Вірно</v>
      </c>
      <c r="Z216" s="15" t="str">
        <f t="shared" si="241"/>
        <v>Вірно</v>
      </c>
      <c r="AA216" s="15" t="str">
        <f t="shared" si="241"/>
        <v>Вірно</v>
      </c>
    </row>
    <row r="217" spans="5:27" hidden="1" x14ac:dyDescent="0.25">
      <c r="E217" s="15" t="str">
        <f>IF(E89&gt;=E90+E91+E92+E93+E94+E95+E96+E97+E98+E99+E100,"Вірно","Помилка")</f>
        <v>Вірно</v>
      </c>
      <c r="F217" s="15" t="str">
        <f t="shared" ref="F217:AA217" si="242">IF(F89&gt;=F90+F91+F92+F93+F94+F95+F96+F97+F98+F99+F100,"Вірно","Помилка")</f>
        <v>Вірно</v>
      </c>
      <c r="G217" s="15" t="str">
        <f t="shared" si="242"/>
        <v>Вірно</v>
      </c>
      <c r="H217" s="15" t="str">
        <f t="shared" si="242"/>
        <v>Вірно</v>
      </c>
      <c r="I217" s="15" t="str">
        <f t="shared" si="242"/>
        <v>Вірно</v>
      </c>
      <c r="J217" s="15" t="str">
        <f t="shared" si="242"/>
        <v>Вірно</v>
      </c>
      <c r="K217" s="15" t="str">
        <f t="shared" si="242"/>
        <v>Вірно</v>
      </c>
      <c r="L217" s="15" t="str">
        <f t="shared" si="242"/>
        <v>Вірно</v>
      </c>
      <c r="M217" s="15" t="str">
        <f t="shared" si="242"/>
        <v>Вірно</v>
      </c>
      <c r="N217" s="15" t="str">
        <f t="shared" si="242"/>
        <v>Вірно</v>
      </c>
      <c r="O217" s="15" t="str">
        <f t="shared" si="242"/>
        <v>Вірно</v>
      </c>
      <c r="P217" s="15" t="str">
        <f t="shared" si="242"/>
        <v>Вірно</v>
      </c>
      <c r="Q217" s="15" t="str">
        <f t="shared" si="242"/>
        <v>Вірно</v>
      </c>
      <c r="R217" s="15" t="str">
        <f t="shared" si="242"/>
        <v>Вірно</v>
      </c>
      <c r="S217" s="15" t="str">
        <f t="shared" si="242"/>
        <v>Вірно</v>
      </c>
      <c r="T217" s="15" t="str">
        <f t="shared" si="242"/>
        <v>Вірно</v>
      </c>
      <c r="U217" s="15" t="str">
        <f t="shared" si="242"/>
        <v>Вірно</v>
      </c>
      <c r="V217" s="15" t="str">
        <f t="shared" si="242"/>
        <v>Вірно</v>
      </c>
      <c r="W217" s="15" t="str">
        <f t="shared" si="242"/>
        <v>Вірно</v>
      </c>
      <c r="X217" s="15" t="str">
        <f t="shared" si="242"/>
        <v>Вірно</v>
      </c>
      <c r="Y217" s="15" t="str">
        <f t="shared" si="242"/>
        <v>Вірно</v>
      </c>
      <c r="Z217" s="15" t="str">
        <f t="shared" si="242"/>
        <v>Вірно</v>
      </c>
      <c r="AA217" s="15" t="str">
        <f t="shared" si="242"/>
        <v>Вірно</v>
      </c>
    </row>
    <row r="218" spans="5:27" hidden="1" x14ac:dyDescent="0.25">
      <c r="E218" s="15" t="str">
        <f>IF(E101&gt;=E102,"Вірно","Помилка")</f>
        <v>Вірно</v>
      </c>
      <c r="F218" s="15" t="str">
        <f t="shared" ref="F218:AA218" si="243">IF(F101&gt;=F102,"Вірно","Помилка")</f>
        <v>Вірно</v>
      </c>
      <c r="G218" s="15" t="str">
        <f t="shared" si="243"/>
        <v>Вірно</v>
      </c>
      <c r="H218" s="15" t="str">
        <f t="shared" si="243"/>
        <v>Вірно</v>
      </c>
      <c r="I218" s="15" t="str">
        <f t="shared" si="243"/>
        <v>Вірно</v>
      </c>
      <c r="J218" s="15" t="str">
        <f t="shared" si="243"/>
        <v>Вірно</v>
      </c>
      <c r="K218" s="15" t="str">
        <f t="shared" si="243"/>
        <v>Вірно</v>
      </c>
      <c r="L218" s="15" t="str">
        <f t="shared" si="243"/>
        <v>Вірно</v>
      </c>
      <c r="M218" s="15" t="str">
        <f t="shared" si="243"/>
        <v>Вірно</v>
      </c>
      <c r="N218" s="15" t="str">
        <f t="shared" si="243"/>
        <v>Вірно</v>
      </c>
      <c r="O218" s="15" t="str">
        <f t="shared" si="243"/>
        <v>Вірно</v>
      </c>
      <c r="P218" s="15" t="str">
        <f t="shared" si="243"/>
        <v>Вірно</v>
      </c>
      <c r="Q218" s="15" t="str">
        <f t="shared" si="243"/>
        <v>Вірно</v>
      </c>
      <c r="R218" s="15" t="str">
        <f t="shared" si="243"/>
        <v>Вірно</v>
      </c>
      <c r="S218" s="15" t="str">
        <f t="shared" si="243"/>
        <v>Вірно</v>
      </c>
      <c r="T218" s="15" t="str">
        <f t="shared" si="243"/>
        <v>Вірно</v>
      </c>
      <c r="U218" s="15" t="str">
        <f t="shared" si="243"/>
        <v>Вірно</v>
      </c>
      <c r="V218" s="15" t="str">
        <f t="shared" si="243"/>
        <v>Вірно</v>
      </c>
      <c r="W218" s="15" t="str">
        <f t="shared" si="243"/>
        <v>Вірно</v>
      </c>
      <c r="X218" s="15" t="str">
        <f t="shared" si="243"/>
        <v>Вірно</v>
      </c>
      <c r="Y218" s="15" t="str">
        <f t="shared" si="243"/>
        <v>Вірно</v>
      </c>
      <c r="Z218" s="15" t="str">
        <f t="shared" si="243"/>
        <v>Вірно</v>
      </c>
      <c r="AA218" s="15" t="str">
        <f t="shared" si="243"/>
        <v>Вірно</v>
      </c>
    </row>
    <row r="219" spans="5:27" hidden="1" x14ac:dyDescent="0.25">
      <c r="E219" s="15" t="str">
        <f>IF(E103&gt;=E104+E105,"Вірно","Помилка")</f>
        <v>Вірно</v>
      </c>
      <c r="F219" s="15" t="str">
        <f t="shared" ref="F219:AA219" si="244">IF(F103&gt;=F104+F105,"Вірно","Помилка")</f>
        <v>Вірно</v>
      </c>
      <c r="G219" s="15" t="str">
        <f t="shared" si="244"/>
        <v>Вірно</v>
      </c>
      <c r="H219" s="15" t="str">
        <f t="shared" si="244"/>
        <v>Вірно</v>
      </c>
      <c r="I219" s="15" t="str">
        <f t="shared" si="244"/>
        <v>Вірно</v>
      </c>
      <c r="J219" s="15" t="str">
        <f t="shared" si="244"/>
        <v>Вірно</v>
      </c>
      <c r="K219" s="15" t="str">
        <f t="shared" si="244"/>
        <v>Вірно</v>
      </c>
      <c r="L219" s="15" t="str">
        <f t="shared" si="244"/>
        <v>Вірно</v>
      </c>
      <c r="M219" s="15" t="str">
        <f t="shared" si="244"/>
        <v>Вірно</v>
      </c>
      <c r="N219" s="15" t="str">
        <f t="shared" si="244"/>
        <v>Вірно</v>
      </c>
      <c r="O219" s="15" t="str">
        <f t="shared" si="244"/>
        <v>Вірно</v>
      </c>
      <c r="P219" s="15" t="str">
        <f t="shared" si="244"/>
        <v>Вірно</v>
      </c>
      <c r="Q219" s="15" t="str">
        <f t="shared" si="244"/>
        <v>Вірно</v>
      </c>
      <c r="R219" s="15" t="str">
        <f t="shared" si="244"/>
        <v>Вірно</v>
      </c>
      <c r="S219" s="15" t="str">
        <f t="shared" si="244"/>
        <v>Вірно</v>
      </c>
      <c r="T219" s="15" t="str">
        <f t="shared" si="244"/>
        <v>Вірно</v>
      </c>
      <c r="U219" s="15" t="str">
        <f t="shared" si="244"/>
        <v>Вірно</v>
      </c>
      <c r="V219" s="15" t="str">
        <f t="shared" si="244"/>
        <v>Вірно</v>
      </c>
      <c r="W219" s="15" t="str">
        <f t="shared" si="244"/>
        <v>Вірно</v>
      </c>
      <c r="X219" s="15" t="str">
        <f t="shared" si="244"/>
        <v>Вірно</v>
      </c>
      <c r="Y219" s="15" t="str">
        <f t="shared" si="244"/>
        <v>Вірно</v>
      </c>
      <c r="Z219" s="15" t="str">
        <f t="shared" si="244"/>
        <v>Вірно</v>
      </c>
      <c r="AA219" s="15" t="str">
        <f t="shared" si="244"/>
        <v>Вірно</v>
      </c>
    </row>
    <row r="220" spans="5:27" hidden="1" x14ac:dyDescent="0.25">
      <c r="E220" s="15" t="str">
        <f>IF(E107&gt;=E108+E109+E110,"Вірно","Помилка")</f>
        <v>Вірно</v>
      </c>
      <c r="F220" s="15" t="str">
        <f t="shared" ref="F220:AA220" si="245">IF(F107&gt;=F108+F109+F110,"Вірно","Помилка")</f>
        <v>Вірно</v>
      </c>
      <c r="G220" s="15" t="str">
        <f t="shared" si="245"/>
        <v>Вірно</v>
      </c>
      <c r="H220" s="15" t="str">
        <f t="shared" si="245"/>
        <v>Вірно</v>
      </c>
      <c r="I220" s="15" t="str">
        <f t="shared" si="245"/>
        <v>Вірно</v>
      </c>
      <c r="J220" s="15" t="str">
        <f t="shared" si="245"/>
        <v>Вірно</v>
      </c>
      <c r="K220" s="15" t="str">
        <f t="shared" si="245"/>
        <v>Вірно</v>
      </c>
      <c r="L220" s="15" t="str">
        <f t="shared" si="245"/>
        <v>Вірно</v>
      </c>
      <c r="M220" s="15" t="str">
        <f t="shared" si="245"/>
        <v>Вірно</v>
      </c>
      <c r="N220" s="15" t="str">
        <f t="shared" si="245"/>
        <v>Вірно</v>
      </c>
      <c r="O220" s="15" t="str">
        <f t="shared" si="245"/>
        <v>Вірно</v>
      </c>
      <c r="P220" s="15" t="str">
        <f t="shared" si="245"/>
        <v>Вірно</v>
      </c>
      <c r="Q220" s="15" t="str">
        <f t="shared" si="245"/>
        <v>Вірно</v>
      </c>
      <c r="R220" s="15" t="str">
        <f t="shared" si="245"/>
        <v>Вірно</v>
      </c>
      <c r="S220" s="15" t="str">
        <f t="shared" si="245"/>
        <v>Вірно</v>
      </c>
      <c r="T220" s="15" t="str">
        <f t="shared" si="245"/>
        <v>Вірно</v>
      </c>
      <c r="U220" s="15" t="str">
        <f t="shared" si="245"/>
        <v>Вірно</v>
      </c>
      <c r="V220" s="15" t="str">
        <f t="shared" si="245"/>
        <v>Вірно</v>
      </c>
      <c r="W220" s="15" t="str">
        <f t="shared" si="245"/>
        <v>Вірно</v>
      </c>
      <c r="X220" s="15" t="str">
        <f t="shared" si="245"/>
        <v>Вірно</v>
      </c>
      <c r="Y220" s="15" t="str">
        <f t="shared" si="245"/>
        <v>Вірно</v>
      </c>
      <c r="Z220" s="15" t="str">
        <f t="shared" si="245"/>
        <v>Вірно</v>
      </c>
      <c r="AA220" s="15" t="str">
        <f t="shared" si="245"/>
        <v>Вірно</v>
      </c>
    </row>
    <row r="221" spans="5:27" hidden="1" x14ac:dyDescent="0.25">
      <c r="E221" s="15" t="str">
        <f>IF(E111&gt;=E112+E113+E114+E115,"Вірно","Помилка")</f>
        <v>Вірно</v>
      </c>
      <c r="F221" s="15" t="str">
        <f t="shared" ref="F221:AA221" si="246">IF(F111&gt;=F112+F113+F114+F115,"Вірно","Помилка")</f>
        <v>Вірно</v>
      </c>
      <c r="G221" s="15" t="str">
        <f t="shared" si="246"/>
        <v>Вірно</v>
      </c>
      <c r="H221" s="15" t="str">
        <f t="shared" si="246"/>
        <v>Вірно</v>
      </c>
      <c r="I221" s="15" t="str">
        <f t="shared" si="246"/>
        <v>Вірно</v>
      </c>
      <c r="J221" s="15" t="str">
        <f t="shared" si="246"/>
        <v>Вірно</v>
      </c>
      <c r="K221" s="15" t="str">
        <f t="shared" si="246"/>
        <v>Вірно</v>
      </c>
      <c r="L221" s="15" t="str">
        <f t="shared" si="246"/>
        <v>Вірно</v>
      </c>
      <c r="M221" s="15" t="str">
        <f t="shared" si="246"/>
        <v>Вірно</v>
      </c>
      <c r="N221" s="15" t="str">
        <f t="shared" si="246"/>
        <v>Вірно</v>
      </c>
      <c r="O221" s="15" t="str">
        <f t="shared" si="246"/>
        <v>Вірно</v>
      </c>
      <c r="P221" s="15" t="str">
        <f t="shared" si="246"/>
        <v>Вірно</v>
      </c>
      <c r="Q221" s="15" t="str">
        <f t="shared" si="246"/>
        <v>Вірно</v>
      </c>
      <c r="R221" s="15" t="str">
        <f t="shared" si="246"/>
        <v>Вірно</v>
      </c>
      <c r="S221" s="15" t="str">
        <f t="shared" si="246"/>
        <v>Вірно</v>
      </c>
      <c r="T221" s="15" t="str">
        <f t="shared" si="246"/>
        <v>Вірно</v>
      </c>
      <c r="U221" s="15" t="str">
        <f t="shared" si="246"/>
        <v>Вірно</v>
      </c>
      <c r="V221" s="15" t="str">
        <f t="shared" si="246"/>
        <v>Вірно</v>
      </c>
      <c r="W221" s="15" t="str">
        <f t="shared" si="246"/>
        <v>Вірно</v>
      </c>
      <c r="X221" s="15" t="str">
        <f t="shared" si="246"/>
        <v>Вірно</v>
      </c>
      <c r="Y221" s="15" t="str">
        <f t="shared" si="246"/>
        <v>Вірно</v>
      </c>
      <c r="Z221" s="15" t="str">
        <f t="shared" si="246"/>
        <v>Вірно</v>
      </c>
      <c r="AA221" s="15" t="str">
        <f t="shared" si="246"/>
        <v>Вірно</v>
      </c>
    </row>
    <row r="222" spans="5:27" hidden="1" x14ac:dyDescent="0.25">
      <c r="E222" s="15" t="str">
        <f>IF(E118=E120+E121+E133+E135+E138+E139+E143+E148+E149,"Вірно","Помилка")</f>
        <v>Вірно</v>
      </c>
      <c r="F222" s="15" t="str">
        <f t="shared" ref="F222:AA222" si="247">IF(F118=F120+F121+F133+F135+F138+F139+F143+F148+F149,"Вірно","Помилка")</f>
        <v>Вірно</v>
      </c>
      <c r="G222" s="15" t="str">
        <f t="shared" si="247"/>
        <v>Вірно</v>
      </c>
      <c r="H222" s="15" t="str">
        <f t="shared" si="247"/>
        <v>Вірно</v>
      </c>
      <c r="I222" s="15" t="str">
        <f t="shared" si="247"/>
        <v>Вірно</v>
      </c>
      <c r="J222" s="15" t="str">
        <f t="shared" si="247"/>
        <v>Вірно</v>
      </c>
      <c r="K222" s="15" t="str">
        <f t="shared" si="247"/>
        <v>Вірно</v>
      </c>
      <c r="L222" s="15" t="str">
        <f t="shared" si="247"/>
        <v>Вірно</v>
      </c>
      <c r="M222" s="15" t="str">
        <f t="shared" si="247"/>
        <v>Вірно</v>
      </c>
      <c r="N222" s="15" t="str">
        <f t="shared" si="247"/>
        <v>Вірно</v>
      </c>
      <c r="O222" s="15" t="str">
        <f t="shared" si="247"/>
        <v>Вірно</v>
      </c>
      <c r="P222" s="15" t="str">
        <f t="shared" si="247"/>
        <v>Вірно</v>
      </c>
      <c r="Q222" s="15" t="str">
        <f t="shared" si="247"/>
        <v>Вірно</v>
      </c>
      <c r="R222" s="15" t="str">
        <f t="shared" si="247"/>
        <v>Вірно</v>
      </c>
      <c r="S222" s="15" t="str">
        <f t="shared" si="247"/>
        <v>Вірно</v>
      </c>
      <c r="T222" s="15" t="str">
        <f t="shared" si="247"/>
        <v>Вірно</v>
      </c>
      <c r="U222" s="15" t="str">
        <f t="shared" si="247"/>
        <v>Вірно</v>
      </c>
      <c r="V222" s="15" t="str">
        <f t="shared" si="247"/>
        <v>Вірно</v>
      </c>
      <c r="W222" s="15" t="str">
        <f t="shared" si="247"/>
        <v>Вірно</v>
      </c>
      <c r="X222" s="15" t="str">
        <f t="shared" si="247"/>
        <v>Вірно</v>
      </c>
      <c r="Y222" s="15" t="str">
        <f t="shared" si="247"/>
        <v>Вірно</v>
      </c>
      <c r="Z222" s="15" t="str">
        <f t="shared" si="247"/>
        <v>Вірно</v>
      </c>
      <c r="AA222" s="15" t="str">
        <f t="shared" si="247"/>
        <v>Вірно</v>
      </c>
    </row>
    <row r="223" spans="5:27" hidden="1" x14ac:dyDescent="0.25">
      <c r="E223" s="15" t="str">
        <f>IF(E121&gt;=E122+E123+E124+E125+E126+E127+E128+E129+E130+E131+E132,"Вірно","Помилка")</f>
        <v>Вірно</v>
      </c>
      <c r="F223" s="15" t="str">
        <f t="shared" ref="F223:AA223" si="248">IF(F121&gt;=F122+F123+F124+F125+F126+F127+F128+F129+F130+F131+F132,"Вірно","Помилка")</f>
        <v>Вірно</v>
      </c>
      <c r="G223" s="15" t="str">
        <f t="shared" si="248"/>
        <v>Вірно</v>
      </c>
      <c r="H223" s="15" t="str">
        <f t="shared" si="248"/>
        <v>Вірно</v>
      </c>
      <c r="I223" s="15" t="str">
        <f t="shared" si="248"/>
        <v>Вірно</v>
      </c>
      <c r="J223" s="15" t="str">
        <f t="shared" si="248"/>
        <v>Вірно</v>
      </c>
      <c r="K223" s="15" t="str">
        <f t="shared" si="248"/>
        <v>Вірно</v>
      </c>
      <c r="L223" s="15" t="str">
        <f t="shared" si="248"/>
        <v>Вірно</v>
      </c>
      <c r="M223" s="15" t="str">
        <f t="shared" si="248"/>
        <v>Вірно</v>
      </c>
      <c r="N223" s="15" t="str">
        <f t="shared" si="248"/>
        <v>Вірно</v>
      </c>
      <c r="O223" s="15" t="str">
        <f t="shared" si="248"/>
        <v>Вірно</v>
      </c>
      <c r="P223" s="15" t="str">
        <f t="shared" si="248"/>
        <v>Вірно</v>
      </c>
      <c r="Q223" s="15" t="str">
        <f t="shared" si="248"/>
        <v>Вірно</v>
      </c>
      <c r="R223" s="15" t="str">
        <f t="shared" si="248"/>
        <v>Вірно</v>
      </c>
      <c r="S223" s="15" t="str">
        <f t="shared" si="248"/>
        <v>Вірно</v>
      </c>
      <c r="T223" s="15" t="str">
        <f t="shared" si="248"/>
        <v>Вірно</v>
      </c>
      <c r="U223" s="15" t="str">
        <f t="shared" si="248"/>
        <v>Вірно</v>
      </c>
      <c r="V223" s="15" t="str">
        <f t="shared" si="248"/>
        <v>Вірно</v>
      </c>
      <c r="W223" s="15" t="str">
        <f t="shared" si="248"/>
        <v>Вірно</v>
      </c>
      <c r="X223" s="15" t="str">
        <f t="shared" si="248"/>
        <v>Вірно</v>
      </c>
      <c r="Y223" s="15" t="str">
        <f t="shared" si="248"/>
        <v>Вірно</v>
      </c>
      <c r="Z223" s="15" t="str">
        <f t="shared" si="248"/>
        <v>Вірно</v>
      </c>
      <c r="AA223" s="15" t="str">
        <f t="shared" si="248"/>
        <v>Вірно</v>
      </c>
    </row>
    <row r="224" spans="5:27" hidden="1" x14ac:dyDescent="0.25">
      <c r="E224" s="15" t="str">
        <f>IF(E133&gt;=E134,"Вірно","Помилка")</f>
        <v>Вірно</v>
      </c>
      <c r="F224" s="15" t="str">
        <f t="shared" ref="F224:AA224" si="249">IF(F133&gt;=F134,"Вірно","Помилка")</f>
        <v>Вірно</v>
      </c>
      <c r="G224" s="15" t="str">
        <f t="shared" si="249"/>
        <v>Вірно</v>
      </c>
      <c r="H224" s="15" t="str">
        <f t="shared" si="249"/>
        <v>Вірно</v>
      </c>
      <c r="I224" s="15" t="str">
        <f t="shared" si="249"/>
        <v>Вірно</v>
      </c>
      <c r="J224" s="15" t="str">
        <f t="shared" si="249"/>
        <v>Вірно</v>
      </c>
      <c r="K224" s="15" t="str">
        <f t="shared" si="249"/>
        <v>Вірно</v>
      </c>
      <c r="L224" s="15" t="str">
        <f t="shared" si="249"/>
        <v>Вірно</v>
      </c>
      <c r="M224" s="15" t="str">
        <f t="shared" si="249"/>
        <v>Вірно</v>
      </c>
      <c r="N224" s="15" t="str">
        <f t="shared" si="249"/>
        <v>Вірно</v>
      </c>
      <c r="O224" s="15" t="str">
        <f t="shared" si="249"/>
        <v>Вірно</v>
      </c>
      <c r="P224" s="15" t="str">
        <f t="shared" si="249"/>
        <v>Вірно</v>
      </c>
      <c r="Q224" s="15" t="str">
        <f t="shared" si="249"/>
        <v>Вірно</v>
      </c>
      <c r="R224" s="15" t="str">
        <f t="shared" si="249"/>
        <v>Вірно</v>
      </c>
      <c r="S224" s="15" t="str">
        <f t="shared" si="249"/>
        <v>Вірно</v>
      </c>
      <c r="T224" s="15" t="str">
        <f t="shared" si="249"/>
        <v>Вірно</v>
      </c>
      <c r="U224" s="15" t="str">
        <f t="shared" si="249"/>
        <v>Вірно</v>
      </c>
      <c r="V224" s="15" t="str">
        <f t="shared" si="249"/>
        <v>Вірно</v>
      </c>
      <c r="W224" s="15" t="str">
        <f t="shared" si="249"/>
        <v>Вірно</v>
      </c>
      <c r="X224" s="15" t="str">
        <f t="shared" si="249"/>
        <v>Вірно</v>
      </c>
      <c r="Y224" s="15" t="str">
        <f t="shared" si="249"/>
        <v>Вірно</v>
      </c>
      <c r="Z224" s="15" t="str">
        <f t="shared" si="249"/>
        <v>Вірно</v>
      </c>
      <c r="AA224" s="15" t="str">
        <f t="shared" si="249"/>
        <v>Вірно</v>
      </c>
    </row>
    <row r="225" spans="5:27" hidden="1" x14ac:dyDescent="0.25">
      <c r="E225" s="15" t="str">
        <f>IF(E135&gt;=E136+E137,"Вірно","Помилка")</f>
        <v>Вірно</v>
      </c>
      <c r="F225" s="15" t="str">
        <f t="shared" ref="F225:AA225" si="250">IF(F135&gt;=F136+F137,"Вірно","Помилка")</f>
        <v>Вірно</v>
      </c>
      <c r="G225" s="15" t="str">
        <f t="shared" si="250"/>
        <v>Вірно</v>
      </c>
      <c r="H225" s="15" t="str">
        <f t="shared" si="250"/>
        <v>Вірно</v>
      </c>
      <c r="I225" s="15" t="str">
        <f t="shared" si="250"/>
        <v>Вірно</v>
      </c>
      <c r="J225" s="15" t="str">
        <f t="shared" si="250"/>
        <v>Вірно</v>
      </c>
      <c r="K225" s="15" t="str">
        <f t="shared" si="250"/>
        <v>Вірно</v>
      </c>
      <c r="L225" s="15" t="str">
        <f t="shared" si="250"/>
        <v>Вірно</v>
      </c>
      <c r="M225" s="15" t="str">
        <f t="shared" si="250"/>
        <v>Вірно</v>
      </c>
      <c r="N225" s="15" t="str">
        <f t="shared" si="250"/>
        <v>Вірно</v>
      </c>
      <c r="O225" s="15" t="str">
        <f t="shared" si="250"/>
        <v>Вірно</v>
      </c>
      <c r="P225" s="15" t="str">
        <f t="shared" si="250"/>
        <v>Вірно</v>
      </c>
      <c r="Q225" s="15" t="str">
        <f t="shared" si="250"/>
        <v>Вірно</v>
      </c>
      <c r="R225" s="15" t="str">
        <f t="shared" si="250"/>
        <v>Вірно</v>
      </c>
      <c r="S225" s="15" t="str">
        <f t="shared" si="250"/>
        <v>Вірно</v>
      </c>
      <c r="T225" s="15" t="str">
        <f t="shared" si="250"/>
        <v>Вірно</v>
      </c>
      <c r="U225" s="15" t="str">
        <f t="shared" si="250"/>
        <v>Вірно</v>
      </c>
      <c r="V225" s="15" t="str">
        <f t="shared" si="250"/>
        <v>Вірно</v>
      </c>
      <c r="W225" s="15" t="str">
        <f t="shared" si="250"/>
        <v>Вірно</v>
      </c>
      <c r="X225" s="15" t="str">
        <f t="shared" si="250"/>
        <v>Вірно</v>
      </c>
      <c r="Y225" s="15" t="str">
        <f t="shared" si="250"/>
        <v>Вірно</v>
      </c>
      <c r="Z225" s="15" t="str">
        <f t="shared" si="250"/>
        <v>Вірно</v>
      </c>
      <c r="AA225" s="15" t="str">
        <f t="shared" si="250"/>
        <v>Вірно</v>
      </c>
    </row>
    <row r="226" spans="5:27" hidden="1" x14ac:dyDescent="0.25">
      <c r="E226" s="15" t="str">
        <f>IF(E139&gt;=E140+E141+E142,"Вірно","Помилка")</f>
        <v>Вірно</v>
      </c>
      <c r="F226" s="15" t="str">
        <f t="shared" ref="F226:AA226" si="251">IF(F139&gt;=F140+F141+F142,"Вірно","Помилка")</f>
        <v>Вірно</v>
      </c>
      <c r="G226" s="15" t="str">
        <f t="shared" si="251"/>
        <v>Вірно</v>
      </c>
      <c r="H226" s="15" t="str">
        <f t="shared" si="251"/>
        <v>Вірно</v>
      </c>
      <c r="I226" s="15" t="str">
        <f t="shared" si="251"/>
        <v>Вірно</v>
      </c>
      <c r="J226" s="15" t="str">
        <f t="shared" si="251"/>
        <v>Вірно</v>
      </c>
      <c r="K226" s="15" t="str">
        <f t="shared" si="251"/>
        <v>Вірно</v>
      </c>
      <c r="L226" s="15" t="str">
        <f t="shared" si="251"/>
        <v>Вірно</v>
      </c>
      <c r="M226" s="15" t="str">
        <f t="shared" si="251"/>
        <v>Вірно</v>
      </c>
      <c r="N226" s="15" t="str">
        <f t="shared" si="251"/>
        <v>Вірно</v>
      </c>
      <c r="O226" s="15" t="str">
        <f t="shared" si="251"/>
        <v>Вірно</v>
      </c>
      <c r="P226" s="15" t="str">
        <f t="shared" si="251"/>
        <v>Вірно</v>
      </c>
      <c r="Q226" s="15" t="str">
        <f t="shared" si="251"/>
        <v>Вірно</v>
      </c>
      <c r="R226" s="15" t="str">
        <f t="shared" si="251"/>
        <v>Вірно</v>
      </c>
      <c r="S226" s="15" t="str">
        <f t="shared" si="251"/>
        <v>Вірно</v>
      </c>
      <c r="T226" s="15" t="str">
        <f t="shared" si="251"/>
        <v>Вірно</v>
      </c>
      <c r="U226" s="15" t="str">
        <f t="shared" si="251"/>
        <v>Вірно</v>
      </c>
      <c r="V226" s="15" t="str">
        <f t="shared" si="251"/>
        <v>Вірно</v>
      </c>
      <c r="W226" s="15" t="str">
        <f t="shared" si="251"/>
        <v>Вірно</v>
      </c>
      <c r="X226" s="15" t="str">
        <f t="shared" si="251"/>
        <v>Вірно</v>
      </c>
      <c r="Y226" s="15" t="str">
        <f t="shared" si="251"/>
        <v>Вірно</v>
      </c>
      <c r="Z226" s="15" t="str">
        <f t="shared" si="251"/>
        <v>Вірно</v>
      </c>
      <c r="AA226" s="15" t="str">
        <f t="shared" si="251"/>
        <v>Вірно</v>
      </c>
    </row>
    <row r="227" spans="5:27" hidden="1" x14ac:dyDescent="0.25">
      <c r="E227" s="15" t="str">
        <f>IF(E143&gt;=E144+E145+E146+E147,"Вірно","Помилка")</f>
        <v>Вірно</v>
      </c>
      <c r="F227" s="15" t="str">
        <f t="shared" ref="F227:AA227" si="252">IF(F143&gt;=F144+F145+F146+F147,"Вірно","Помилка")</f>
        <v>Вірно</v>
      </c>
      <c r="G227" s="15" t="str">
        <f t="shared" si="252"/>
        <v>Вірно</v>
      </c>
      <c r="H227" s="15" t="str">
        <f t="shared" si="252"/>
        <v>Вірно</v>
      </c>
      <c r="I227" s="15" t="str">
        <f t="shared" si="252"/>
        <v>Вірно</v>
      </c>
      <c r="J227" s="15" t="str">
        <f t="shared" si="252"/>
        <v>Вірно</v>
      </c>
      <c r="K227" s="15" t="str">
        <f t="shared" si="252"/>
        <v>Вірно</v>
      </c>
      <c r="L227" s="15" t="str">
        <f t="shared" si="252"/>
        <v>Вірно</v>
      </c>
      <c r="M227" s="15" t="str">
        <f t="shared" si="252"/>
        <v>Вірно</v>
      </c>
      <c r="N227" s="15" t="str">
        <f t="shared" si="252"/>
        <v>Вірно</v>
      </c>
      <c r="O227" s="15" t="str">
        <f t="shared" si="252"/>
        <v>Вірно</v>
      </c>
      <c r="P227" s="15" t="str">
        <f t="shared" si="252"/>
        <v>Вірно</v>
      </c>
      <c r="Q227" s="15" t="str">
        <f t="shared" si="252"/>
        <v>Вірно</v>
      </c>
      <c r="R227" s="15" t="str">
        <f t="shared" si="252"/>
        <v>Вірно</v>
      </c>
      <c r="S227" s="15" t="str">
        <f t="shared" si="252"/>
        <v>Вірно</v>
      </c>
      <c r="T227" s="15" t="str">
        <f t="shared" si="252"/>
        <v>Вірно</v>
      </c>
      <c r="U227" s="15" t="str">
        <f t="shared" si="252"/>
        <v>Вірно</v>
      </c>
      <c r="V227" s="15" t="str">
        <f t="shared" si="252"/>
        <v>Вірно</v>
      </c>
      <c r="W227" s="15" t="str">
        <f t="shared" si="252"/>
        <v>Вірно</v>
      </c>
      <c r="X227" s="15" t="str">
        <f t="shared" si="252"/>
        <v>Вірно</v>
      </c>
      <c r="Y227" s="15" t="str">
        <f t="shared" si="252"/>
        <v>Вірно</v>
      </c>
      <c r="Z227" s="15" t="str">
        <f t="shared" si="252"/>
        <v>Вірно</v>
      </c>
      <c r="AA227" s="15" t="str">
        <f t="shared" si="252"/>
        <v>Вірно</v>
      </c>
    </row>
    <row r="228" spans="5:27" hidden="1" x14ac:dyDescent="0.25">
      <c r="E228" s="15" t="str">
        <f>IF(E150&gt;=E152+E153+E154,"Вірно","Помилка")</f>
        <v>Вірно</v>
      </c>
      <c r="F228" s="15" t="str">
        <f t="shared" ref="F228:AA228" si="253">IF(F150&gt;=F152+F153+F154,"Вірно","Помилка")</f>
        <v>Вірно</v>
      </c>
      <c r="G228" s="15" t="str">
        <f t="shared" si="253"/>
        <v>Вірно</v>
      </c>
      <c r="H228" s="15" t="str">
        <f t="shared" si="253"/>
        <v>Вірно</v>
      </c>
      <c r="I228" s="15" t="str">
        <f t="shared" si="253"/>
        <v>Вірно</v>
      </c>
      <c r="J228" s="15" t="str">
        <f t="shared" si="253"/>
        <v>Вірно</v>
      </c>
      <c r="K228" s="15" t="str">
        <f t="shared" si="253"/>
        <v>Вірно</v>
      </c>
      <c r="L228" s="15" t="str">
        <f t="shared" si="253"/>
        <v>Вірно</v>
      </c>
      <c r="M228" s="15" t="str">
        <f t="shared" si="253"/>
        <v>Вірно</v>
      </c>
      <c r="N228" s="15" t="str">
        <f t="shared" si="253"/>
        <v>Вірно</v>
      </c>
      <c r="O228" s="15" t="str">
        <f t="shared" si="253"/>
        <v>Вірно</v>
      </c>
      <c r="P228" s="15" t="str">
        <f t="shared" si="253"/>
        <v>Вірно</v>
      </c>
      <c r="Q228" s="15" t="str">
        <f t="shared" si="253"/>
        <v>Вірно</v>
      </c>
      <c r="R228" s="15" t="str">
        <f t="shared" si="253"/>
        <v>Вірно</v>
      </c>
      <c r="S228" s="15" t="str">
        <f t="shared" si="253"/>
        <v>Вірно</v>
      </c>
      <c r="T228" s="15" t="str">
        <f t="shared" si="253"/>
        <v>Вірно</v>
      </c>
      <c r="U228" s="15" t="str">
        <f t="shared" si="253"/>
        <v>Вірно</v>
      </c>
      <c r="V228" s="15" t="str">
        <f t="shared" si="253"/>
        <v>Вірно</v>
      </c>
      <c r="W228" s="15" t="str">
        <f t="shared" si="253"/>
        <v>Вірно</v>
      </c>
      <c r="X228" s="15" t="str">
        <f t="shared" si="253"/>
        <v>Вірно</v>
      </c>
      <c r="Y228" s="15" t="str">
        <f t="shared" si="253"/>
        <v>Вірно</v>
      </c>
      <c r="Z228" s="15" t="str">
        <f t="shared" si="253"/>
        <v>Вірно</v>
      </c>
      <c r="AA228" s="15" t="str">
        <f t="shared" si="253"/>
        <v>Вірно</v>
      </c>
    </row>
    <row r="229" spans="5:27" hidden="1" x14ac:dyDescent="0.25">
      <c r="E229" s="15" t="str">
        <f>IF(E155&gt;=E157+E158+E159+E160,"Вірно","Помилка")</f>
        <v>Вірно</v>
      </c>
      <c r="F229" s="15" t="str">
        <f t="shared" ref="F229:AA229" si="254">IF(F155&gt;=F157+F158+F159+F160,"Вірно","Помилка")</f>
        <v>Вірно</v>
      </c>
      <c r="G229" s="15" t="str">
        <f t="shared" si="254"/>
        <v>Вірно</v>
      </c>
      <c r="H229" s="15" t="str">
        <f t="shared" si="254"/>
        <v>Вірно</v>
      </c>
      <c r="I229" s="15" t="str">
        <f t="shared" si="254"/>
        <v>Вірно</v>
      </c>
      <c r="J229" s="15" t="str">
        <f t="shared" si="254"/>
        <v>Вірно</v>
      </c>
      <c r="K229" s="15" t="str">
        <f t="shared" si="254"/>
        <v>Вірно</v>
      </c>
      <c r="L229" s="15" t="str">
        <f t="shared" si="254"/>
        <v>Вірно</v>
      </c>
      <c r="M229" s="15" t="str">
        <f t="shared" si="254"/>
        <v>Вірно</v>
      </c>
      <c r="N229" s="15" t="str">
        <f t="shared" si="254"/>
        <v>Вірно</v>
      </c>
      <c r="O229" s="15" t="str">
        <f t="shared" si="254"/>
        <v>Вірно</v>
      </c>
      <c r="P229" s="15" t="str">
        <f t="shared" si="254"/>
        <v>Вірно</v>
      </c>
      <c r="Q229" s="15" t="str">
        <f t="shared" si="254"/>
        <v>Вірно</v>
      </c>
      <c r="R229" s="15" t="str">
        <f t="shared" si="254"/>
        <v>Вірно</v>
      </c>
      <c r="S229" s="15" t="str">
        <f t="shared" si="254"/>
        <v>Вірно</v>
      </c>
      <c r="T229" s="15" t="str">
        <f t="shared" si="254"/>
        <v>Вірно</v>
      </c>
      <c r="U229" s="15" t="str">
        <f t="shared" si="254"/>
        <v>Вірно</v>
      </c>
      <c r="V229" s="15" t="str">
        <f t="shared" si="254"/>
        <v>Вірно</v>
      </c>
      <c r="W229" s="15" t="str">
        <f t="shared" si="254"/>
        <v>Вірно</v>
      </c>
      <c r="X229" s="15" t="str">
        <f t="shared" si="254"/>
        <v>Вірно</v>
      </c>
      <c r="Y229" s="15" t="str">
        <f t="shared" si="254"/>
        <v>Вірно</v>
      </c>
      <c r="Z229" s="15" t="str">
        <f t="shared" si="254"/>
        <v>Вірно</v>
      </c>
      <c r="AA229" s="15" t="str">
        <f t="shared" si="254"/>
        <v>Вірно</v>
      </c>
    </row>
    <row r="230" spans="5:27" hidden="1" x14ac:dyDescent="0.25">
      <c r="E230" s="15" t="str">
        <f>IF(E161&gt;=E163+E164,"Вірно","Помилка")</f>
        <v>Вірно</v>
      </c>
      <c r="F230" s="15" t="str">
        <f t="shared" ref="F230:AA230" si="255">IF(F161&gt;=F163+F164,"Вірно","Помилка")</f>
        <v>Вірно</v>
      </c>
      <c r="G230" s="15" t="str">
        <f t="shared" si="255"/>
        <v>Вірно</v>
      </c>
      <c r="H230" s="15" t="str">
        <f t="shared" si="255"/>
        <v>Вірно</v>
      </c>
      <c r="I230" s="15" t="str">
        <f t="shared" si="255"/>
        <v>Вірно</v>
      </c>
      <c r="J230" s="15" t="str">
        <f t="shared" si="255"/>
        <v>Вірно</v>
      </c>
      <c r="K230" s="15" t="str">
        <f t="shared" si="255"/>
        <v>Вірно</v>
      </c>
      <c r="L230" s="15" t="str">
        <f t="shared" si="255"/>
        <v>Вірно</v>
      </c>
      <c r="M230" s="15" t="str">
        <f t="shared" si="255"/>
        <v>Вірно</v>
      </c>
      <c r="N230" s="15" t="str">
        <f t="shared" si="255"/>
        <v>Вірно</v>
      </c>
      <c r="O230" s="15" t="str">
        <f t="shared" si="255"/>
        <v>Вірно</v>
      </c>
      <c r="P230" s="15" t="str">
        <f t="shared" si="255"/>
        <v>Вірно</v>
      </c>
      <c r="Q230" s="15" t="str">
        <f t="shared" si="255"/>
        <v>Вірно</v>
      </c>
      <c r="R230" s="15" t="str">
        <f t="shared" si="255"/>
        <v>Вірно</v>
      </c>
      <c r="S230" s="15" t="str">
        <f t="shared" si="255"/>
        <v>Вірно</v>
      </c>
      <c r="T230" s="15" t="str">
        <f t="shared" si="255"/>
        <v>Вірно</v>
      </c>
      <c r="U230" s="15" t="str">
        <f t="shared" si="255"/>
        <v>Вірно</v>
      </c>
      <c r="V230" s="15" t="str">
        <f t="shared" si="255"/>
        <v>Вірно</v>
      </c>
      <c r="W230" s="15" t="str">
        <f t="shared" si="255"/>
        <v>Вірно</v>
      </c>
      <c r="X230" s="15" t="str">
        <f t="shared" si="255"/>
        <v>Вірно</v>
      </c>
      <c r="Y230" s="15" t="str">
        <f t="shared" si="255"/>
        <v>Вірно</v>
      </c>
      <c r="Z230" s="15" t="str">
        <f t="shared" si="255"/>
        <v>Вірно</v>
      </c>
      <c r="AA230" s="15" t="str">
        <f t="shared" si="255"/>
        <v>Вірно</v>
      </c>
    </row>
    <row r="231" spans="5:27" hidden="1" x14ac:dyDescent="0.25">
      <c r="E231" s="15" t="str">
        <f>IF(E164&gt;=E166+E167+E168,"Вірно","Помилка")</f>
        <v>Вірно</v>
      </c>
      <c r="F231" s="15" t="str">
        <f t="shared" ref="F231:AA231" si="256">IF(F164&gt;=F166+F167+F168,"Вірно","Помилка")</f>
        <v>Вірно</v>
      </c>
      <c r="G231" s="15" t="str">
        <f t="shared" si="256"/>
        <v>Вірно</v>
      </c>
      <c r="H231" s="15" t="str">
        <f t="shared" si="256"/>
        <v>Вірно</v>
      </c>
      <c r="I231" s="15" t="str">
        <f t="shared" si="256"/>
        <v>Вірно</v>
      </c>
      <c r="J231" s="15" t="str">
        <f t="shared" si="256"/>
        <v>Вірно</v>
      </c>
      <c r="K231" s="15" t="str">
        <f t="shared" si="256"/>
        <v>Вірно</v>
      </c>
      <c r="L231" s="15" t="str">
        <f t="shared" si="256"/>
        <v>Вірно</v>
      </c>
      <c r="M231" s="15" t="str">
        <f t="shared" si="256"/>
        <v>Вірно</v>
      </c>
      <c r="N231" s="15" t="str">
        <f t="shared" si="256"/>
        <v>Вірно</v>
      </c>
      <c r="O231" s="15" t="str">
        <f t="shared" si="256"/>
        <v>Вірно</v>
      </c>
      <c r="P231" s="15" t="str">
        <f t="shared" si="256"/>
        <v>Вірно</v>
      </c>
      <c r="Q231" s="15" t="str">
        <f t="shared" si="256"/>
        <v>Вірно</v>
      </c>
      <c r="R231" s="15" t="str">
        <f t="shared" si="256"/>
        <v>Вірно</v>
      </c>
      <c r="S231" s="15" t="str">
        <f t="shared" si="256"/>
        <v>Вірно</v>
      </c>
      <c r="T231" s="15" t="str">
        <f t="shared" si="256"/>
        <v>Вірно</v>
      </c>
      <c r="U231" s="15" t="str">
        <f t="shared" si="256"/>
        <v>Вірно</v>
      </c>
      <c r="V231" s="15" t="str">
        <f t="shared" si="256"/>
        <v>Вірно</v>
      </c>
      <c r="W231" s="15" t="str">
        <f t="shared" si="256"/>
        <v>Вірно</v>
      </c>
      <c r="X231" s="15" t="str">
        <f t="shared" si="256"/>
        <v>Вірно</v>
      </c>
      <c r="Y231" s="15" t="str">
        <f t="shared" si="256"/>
        <v>Вірно</v>
      </c>
      <c r="Z231" s="15" t="str">
        <f t="shared" si="256"/>
        <v>Вірно</v>
      </c>
      <c r="AA231" s="15" t="str">
        <f t="shared" si="256"/>
        <v>Вірно</v>
      </c>
    </row>
    <row r="232" spans="5:27" hidden="1" x14ac:dyDescent="0.25">
      <c r="E232" s="15" t="str">
        <f>IF(E169&gt;=E170,"Вірно","Помилка")</f>
        <v>Вірно</v>
      </c>
      <c r="F232" s="15" t="str">
        <f t="shared" ref="F232:AA232" si="257">IF(F169&gt;=F170,"Вірно","Помилка")</f>
        <v>Вірно</v>
      </c>
      <c r="G232" s="15" t="str">
        <f t="shared" si="257"/>
        <v>Вірно</v>
      </c>
      <c r="H232" s="15" t="str">
        <f t="shared" si="257"/>
        <v>Вірно</v>
      </c>
      <c r="I232" s="15" t="str">
        <f t="shared" si="257"/>
        <v>Вірно</v>
      </c>
      <c r="J232" s="15" t="str">
        <f t="shared" si="257"/>
        <v>Вірно</v>
      </c>
      <c r="K232" s="15" t="str">
        <f t="shared" si="257"/>
        <v>Вірно</v>
      </c>
      <c r="L232" s="15" t="str">
        <f t="shared" si="257"/>
        <v>Вірно</v>
      </c>
      <c r="M232" s="15" t="str">
        <f t="shared" si="257"/>
        <v>Вірно</v>
      </c>
      <c r="N232" s="15" t="str">
        <f t="shared" si="257"/>
        <v>Вірно</v>
      </c>
      <c r="O232" s="15" t="str">
        <f t="shared" si="257"/>
        <v>Вірно</v>
      </c>
      <c r="P232" s="15" t="str">
        <f t="shared" si="257"/>
        <v>Вірно</v>
      </c>
      <c r="Q232" s="15" t="str">
        <f t="shared" si="257"/>
        <v>Вірно</v>
      </c>
      <c r="R232" s="15" t="str">
        <f t="shared" si="257"/>
        <v>Вірно</v>
      </c>
      <c r="S232" s="15" t="str">
        <f t="shared" si="257"/>
        <v>Вірно</v>
      </c>
      <c r="T232" s="15" t="str">
        <f t="shared" si="257"/>
        <v>Вірно</v>
      </c>
      <c r="U232" s="15" t="str">
        <f t="shared" si="257"/>
        <v>Вірно</v>
      </c>
      <c r="V232" s="15" t="str">
        <f t="shared" si="257"/>
        <v>Вірно</v>
      </c>
      <c r="W232" s="15" t="str">
        <f t="shared" si="257"/>
        <v>Вірно</v>
      </c>
      <c r="X232" s="15" t="str">
        <f t="shared" si="257"/>
        <v>Вірно</v>
      </c>
      <c r="Y232" s="15" t="str">
        <f t="shared" si="257"/>
        <v>Вірно</v>
      </c>
      <c r="Z232" s="15" t="str">
        <f t="shared" si="257"/>
        <v>Вірно</v>
      </c>
      <c r="AA232" s="15" t="str">
        <f t="shared" si="257"/>
        <v>Вірно</v>
      </c>
    </row>
    <row r="233" spans="5:27" hidden="1" x14ac:dyDescent="0.25">
      <c r="E233" s="15" t="str">
        <f>IF(E171&gt;=E172,"Вірно","Помилка")</f>
        <v>Вірно</v>
      </c>
      <c r="F233" s="15" t="str">
        <f t="shared" ref="F233:AA233" si="258">IF(F171&gt;=F172,"Вірно","Помилка")</f>
        <v>Вірно</v>
      </c>
      <c r="G233" s="15" t="str">
        <f t="shared" si="258"/>
        <v>Вірно</v>
      </c>
      <c r="H233" s="15" t="str">
        <f t="shared" si="258"/>
        <v>Вірно</v>
      </c>
      <c r="I233" s="15" t="str">
        <f t="shared" si="258"/>
        <v>Вірно</v>
      </c>
      <c r="J233" s="15" t="str">
        <f t="shared" si="258"/>
        <v>Вірно</v>
      </c>
      <c r="K233" s="15" t="str">
        <f t="shared" si="258"/>
        <v>Вірно</v>
      </c>
      <c r="L233" s="15" t="str">
        <f t="shared" si="258"/>
        <v>Вірно</v>
      </c>
      <c r="M233" s="15" t="str">
        <f t="shared" si="258"/>
        <v>Вірно</v>
      </c>
      <c r="N233" s="15" t="str">
        <f t="shared" si="258"/>
        <v>Вірно</v>
      </c>
      <c r="O233" s="15" t="str">
        <f t="shared" si="258"/>
        <v>Вірно</v>
      </c>
      <c r="P233" s="15" t="str">
        <f t="shared" si="258"/>
        <v>Вірно</v>
      </c>
      <c r="Q233" s="15" t="str">
        <f t="shared" si="258"/>
        <v>Вірно</v>
      </c>
      <c r="R233" s="15" t="str">
        <f t="shared" si="258"/>
        <v>Вірно</v>
      </c>
      <c r="S233" s="15" t="str">
        <f t="shared" si="258"/>
        <v>Вірно</v>
      </c>
      <c r="T233" s="15" t="str">
        <f t="shared" si="258"/>
        <v>Вірно</v>
      </c>
      <c r="U233" s="15" t="str">
        <f t="shared" si="258"/>
        <v>Вірно</v>
      </c>
      <c r="V233" s="15" t="str">
        <f t="shared" si="258"/>
        <v>Вірно</v>
      </c>
      <c r="W233" s="15" t="str">
        <f t="shared" si="258"/>
        <v>Вірно</v>
      </c>
      <c r="X233" s="15" t="str">
        <f t="shared" si="258"/>
        <v>Вірно</v>
      </c>
      <c r="Y233" s="15" t="str">
        <f t="shared" si="258"/>
        <v>Вірно</v>
      </c>
      <c r="Z233" s="15" t="str">
        <f t="shared" si="258"/>
        <v>Вірно</v>
      </c>
      <c r="AA233" s="15" t="str">
        <f t="shared" si="258"/>
        <v>Вірно</v>
      </c>
    </row>
    <row r="234" spans="5:27" hidden="1" x14ac:dyDescent="0.25">
      <c r="E234" s="15" t="str">
        <f>IF(E173&gt;=E175+E176,"Вірно","Помилка")</f>
        <v>Вірно</v>
      </c>
      <c r="F234" s="15" t="str">
        <f t="shared" ref="F234:AA234" si="259">IF(F173&gt;=F175+F176,"Вірно","Помилка")</f>
        <v>Вірно</v>
      </c>
      <c r="G234" s="15" t="str">
        <f t="shared" si="259"/>
        <v>Вірно</v>
      </c>
      <c r="H234" s="15" t="str">
        <f t="shared" si="259"/>
        <v>Вірно</v>
      </c>
      <c r="I234" s="15" t="str">
        <f t="shared" si="259"/>
        <v>Вірно</v>
      </c>
      <c r="J234" s="15" t="str">
        <f t="shared" si="259"/>
        <v>Вірно</v>
      </c>
      <c r="K234" s="15" t="str">
        <f t="shared" si="259"/>
        <v>Вірно</v>
      </c>
      <c r="L234" s="15" t="str">
        <f t="shared" si="259"/>
        <v>Вірно</v>
      </c>
      <c r="M234" s="15" t="str">
        <f t="shared" si="259"/>
        <v>Вірно</v>
      </c>
      <c r="N234" s="15" t="str">
        <f t="shared" si="259"/>
        <v>Вірно</v>
      </c>
      <c r="O234" s="15" t="str">
        <f t="shared" si="259"/>
        <v>Вірно</v>
      </c>
      <c r="P234" s="15" t="str">
        <f t="shared" si="259"/>
        <v>Вірно</v>
      </c>
      <c r="Q234" s="15" t="str">
        <f t="shared" si="259"/>
        <v>Вірно</v>
      </c>
      <c r="R234" s="15" t="str">
        <f t="shared" si="259"/>
        <v>Вірно</v>
      </c>
      <c r="S234" s="15" t="str">
        <f t="shared" si="259"/>
        <v>Вірно</v>
      </c>
      <c r="T234" s="15" t="str">
        <f t="shared" si="259"/>
        <v>Вірно</v>
      </c>
      <c r="U234" s="15" t="str">
        <f t="shared" si="259"/>
        <v>Вірно</v>
      </c>
      <c r="V234" s="15" t="str">
        <f t="shared" si="259"/>
        <v>Вірно</v>
      </c>
      <c r="W234" s="15" t="str">
        <f t="shared" si="259"/>
        <v>Вірно</v>
      </c>
      <c r="X234" s="15" t="str">
        <f t="shared" si="259"/>
        <v>Вірно</v>
      </c>
      <c r="Y234" s="15" t="str">
        <f t="shared" si="259"/>
        <v>Вірно</v>
      </c>
      <c r="Z234" s="15" t="str">
        <f t="shared" si="259"/>
        <v>Вірно</v>
      </c>
      <c r="AA234" s="15" t="str">
        <f t="shared" si="259"/>
        <v>Вірно</v>
      </c>
    </row>
    <row r="235" spans="5:27" hidden="1" x14ac:dyDescent="0.25">
      <c r="E235" s="15" t="str">
        <f>IF(E177&gt;=E179+E180+E181+E182,"Вірно","Помилка")</f>
        <v>Вірно</v>
      </c>
      <c r="F235" s="15" t="str">
        <f t="shared" ref="F235:AA235" si="260">IF(F177&gt;=F179+F180+F181+F182,"Вірно","Помилка")</f>
        <v>Вірно</v>
      </c>
      <c r="G235" s="15" t="str">
        <f t="shared" si="260"/>
        <v>Вірно</v>
      </c>
      <c r="H235" s="15" t="str">
        <f t="shared" si="260"/>
        <v>Вірно</v>
      </c>
      <c r="I235" s="15" t="str">
        <f t="shared" si="260"/>
        <v>Вірно</v>
      </c>
      <c r="J235" s="15" t="str">
        <f t="shared" si="260"/>
        <v>Вірно</v>
      </c>
      <c r="K235" s="15" t="str">
        <f t="shared" si="260"/>
        <v>Вірно</v>
      </c>
      <c r="L235" s="15" t="str">
        <f t="shared" si="260"/>
        <v>Вірно</v>
      </c>
      <c r="M235" s="15" t="str">
        <f t="shared" si="260"/>
        <v>Вірно</v>
      </c>
      <c r="N235" s="15" t="str">
        <f t="shared" si="260"/>
        <v>Вірно</v>
      </c>
      <c r="O235" s="15" t="str">
        <f t="shared" si="260"/>
        <v>Вірно</v>
      </c>
      <c r="P235" s="15" t="str">
        <f t="shared" si="260"/>
        <v>Вірно</v>
      </c>
      <c r="Q235" s="15" t="str">
        <f t="shared" si="260"/>
        <v>Вірно</v>
      </c>
      <c r="R235" s="15" t="str">
        <f t="shared" si="260"/>
        <v>Вірно</v>
      </c>
      <c r="S235" s="15" t="str">
        <f t="shared" si="260"/>
        <v>Вірно</v>
      </c>
      <c r="T235" s="15" t="str">
        <f t="shared" si="260"/>
        <v>Вірно</v>
      </c>
      <c r="U235" s="15" t="str">
        <f t="shared" si="260"/>
        <v>Вірно</v>
      </c>
      <c r="V235" s="15" t="str">
        <f t="shared" si="260"/>
        <v>Вірно</v>
      </c>
      <c r="W235" s="15" t="str">
        <f t="shared" si="260"/>
        <v>Вірно</v>
      </c>
      <c r="X235" s="15" t="str">
        <f t="shared" si="260"/>
        <v>Вірно</v>
      </c>
      <c r="Y235" s="15" t="str">
        <f t="shared" si="260"/>
        <v>Вірно</v>
      </c>
      <c r="Z235" s="15" t="str">
        <f t="shared" si="260"/>
        <v>Вірно</v>
      </c>
      <c r="AA235" s="15" t="str">
        <f t="shared" si="260"/>
        <v>Вірно</v>
      </c>
    </row>
    <row r="236" spans="5:27" hidden="1" x14ac:dyDescent="0.25">
      <c r="E236" s="15" t="str">
        <f>IF(E182&gt;=E184+E185+E186+E187+E188+E189,"Вірно","Помилка")</f>
        <v>Вірно</v>
      </c>
      <c r="F236" s="15" t="str">
        <f t="shared" ref="F236:AA236" si="261">IF(F182&gt;=F184+F185+F186+F187+F188+F189,"Вірно","Помилка")</f>
        <v>Вірно</v>
      </c>
      <c r="G236" s="15" t="str">
        <f t="shared" si="261"/>
        <v>Вірно</v>
      </c>
      <c r="H236" s="15" t="str">
        <f t="shared" si="261"/>
        <v>Вірно</v>
      </c>
      <c r="I236" s="15" t="str">
        <f t="shared" si="261"/>
        <v>Вірно</v>
      </c>
      <c r="J236" s="15" t="str">
        <f t="shared" si="261"/>
        <v>Вірно</v>
      </c>
      <c r="K236" s="15" t="str">
        <f t="shared" si="261"/>
        <v>Вірно</v>
      </c>
      <c r="L236" s="15" t="str">
        <f t="shared" si="261"/>
        <v>Вірно</v>
      </c>
      <c r="M236" s="15" t="str">
        <f t="shared" si="261"/>
        <v>Вірно</v>
      </c>
      <c r="N236" s="15" t="str">
        <f t="shared" si="261"/>
        <v>Вірно</v>
      </c>
      <c r="O236" s="15" t="str">
        <f t="shared" si="261"/>
        <v>Вірно</v>
      </c>
      <c r="P236" s="15" t="str">
        <f t="shared" si="261"/>
        <v>Вірно</v>
      </c>
      <c r="Q236" s="15" t="str">
        <f t="shared" si="261"/>
        <v>Вірно</v>
      </c>
      <c r="R236" s="15" t="str">
        <f t="shared" si="261"/>
        <v>Вірно</v>
      </c>
      <c r="S236" s="15" t="str">
        <f t="shared" si="261"/>
        <v>Вірно</v>
      </c>
      <c r="T236" s="15" t="str">
        <f t="shared" si="261"/>
        <v>Вірно</v>
      </c>
      <c r="U236" s="15" t="str">
        <f t="shared" si="261"/>
        <v>Вірно</v>
      </c>
      <c r="V236" s="15" t="str">
        <f t="shared" si="261"/>
        <v>Вірно</v>
      </c>
      <c r="W236" s="15" t="str">
        <f t="shared" si="261"/>
        <v>Вірно</v>
      </c>
      <c r="X236" s="15" t="str">
        <f t="shared" si="261"/>
        <v>Вірно</v>
      </c>
      <c r="Y236" s="15" t="str">
        <f t="shared" si="261"/>
        <v>Вірно</v>
      </c>
      <c r="Z236" s="15" t="str">
        <f t="shared" si="261"/>
        <v>Вірно</v>
      </c>
      <c r="AA236" s="15" t="str">
        <f t="shared" si="261"/>
        <v>Вірно</v>
      </c>
    </row>
    <row r="237" spans="5:27" hidden="1" x14ac:dyDescent="0.25">
      <c r="E237" s="15" t="str">
        <f>IF(E190&gt;=E192+E193+E195+E196,"Вірно","Помилка")</f>
        <v>Вірно</v>
      </c>
      <c r="F237" s="15" t="str">
        <f t="shared" ref="F237:AA237" si="262">IF(F190&gt;=F192+F193+F195+F196,"Вірно","Помилка")</f>
        <v>Вірно</v>
      </c>
      <c r="G237" s="15" t="str">
        <f t="shared" si="262"/>
        <v>Вірно</v>
      </c>
      <c r="H237" s="15" t="str">
        <f t="shared" si="262"/>
        <v>Вірно</v>
      </c>
      <c r="I237" s="15" t="str">
        <f t="shared" si="262"/>
        <v>Вірно</v>
      </c>
      <c r="J237" s="15" t="str">
        <f t="shared" si="262"/>
        <v>Вірно</v>
      </c>
      <c r="K237" s="15" t="str">
        <f t="shared" si="262"/>
        <v>Вірно</v>
      </c>
      <c r="L237" s="15" t="str">
        <f t="shared" si="262"/>
        <v>Вірно</v>
      </c>
      <c r="M237" s="15" t="str">
        <f t="shared" si="262"/>
        <v>Вірно</v>
      </c>
      <c r="N237" s="15" t="str">
        <f t="shared" si="262"/>
        <v>Вірно</v>
      </c>
      <c r="O237" s="15" t="str">
        <f t="shared" si="262"/>
        <v>Вірно</v>
      </c>
      <c r="P237" s="15" t="str">
        <f t="shared" si="262"/>
        <v>Вірно</v>
      </c>
      <c r="Q237" s="15" t="str">
        <f t="shared" si="262"/>
        <v>Вірно</v>
      </c>
      <c r="R237" s="15" t="str">
        <f t="shared" si="262"/>
        <v>Вірно</v>
      </c>
      <c r="S237" s="15" t="str">
        <f t="shared" si="262"/>
        <v>Вірно</v>
      </c>
      <c r="T237" s="15" t="str">
        <f t="shared" si="262"/>
        <v>Вірно</v>
      </c>
      <c r="U237" s="15" t="str">
        <f t="shared" si="262"/>
        <v>Вірно</v>
      </c>
      <c r="V237" s="15" t="str">
        <f t="shared" si="262"/>
        <v>Вірно</v>
      </c>
      <c r="W237" s="15" t="str">
        <f t="shared" si="262"/>
        <v>Вірно</v>
      </c>
      <c r="X237" s="15" t="str">
        <f t="shared" si="262"/>
        <v>Вірно</v>
      </c>
      <c r="Y237" s="15" t="str">
        <f t="shared" si="262"/>
        <v>Вірно</v>
      </c>
      <c r="Z237" s="15" t="str">
        <f t="shared" si="262"/>
        <v>Вірно</v>
      </c>
      <c r="AA237" s="15" t="str">
        <f t="shared" si="262"/>
        <v>Вірно</v>
      </c>
    </row>
  </sheetData>
  <mergeCells count="1">
    <mergeCell ref="L5:L6"/>
  </mergeCells>
  <conditionalFormatting sqref="E199:AA237">
    <cfRule type="cellIs" dxfId="67" priority="17" operator="equal">
      <formula>"Помилка"</formula>
    </cfRule>
  </conditionalFormatting>
  <conditionalFormatting sqref="AC8:AR8">
    <cfRule type="cellIs" dxfId="66" priority="16" operator="equal">
      <formula>"Помилка"</formula>
    </cfRule>
  </conditionalFormatting>
  <conditionalFormatting sqref="AC10:AR11">
    <cfRule type="cellIs" dxfId="65" priority="15" operator="equal">
      <formula>"Помилка"</formula>
    </cfRule>
  </conditionalFormatting>
  <conditionalFormatting sqref="AC13:AR18">
    <cfRule type="cellIs" dxfId="64" priority="14" operator="equal">
      <formula>"Помилка"</formula>
    </cfRule>
  </conditionalFormatting>
  <conditionalFormatting sqref="AC20:AR20">
    <cfRule type="cellIs" dxfId="63" priority="13" operator="equal">
      <formula>"Помилка"</formula>
    </cfRule>
  </conditionalFormatting>
  <conditionalFormatting sqref="AC22:AR53">
    <cfRule type="cellIs" dxfId="62" priority="12" operator="equal">
      <formula>"Помилка"</formula>
    </cfRule>
  </conditionalFormatting>
  <conditionalFormatting sqref="AC55:AR86">
    <cfRule type="cellIs" dxfId="61" priority="11" operator="equal">
      <formula>"Помилка"</formula>
    </cfRule>
  </conditionalFormatting>
  <conditionalFormatting sqref="AC88:AR118">
    <cfRule type="cellIs" dxfId="60" priority="10" operator="equal">
      <formula>"Помилка"</formula>
    </cfRule>
  </conditionalFormatting>
  <conditionalFormatting sqref="AC120:AR150">
    <cfRule type="cellIs" dxfId="59" priority="9" operator="equal">
      <formula>"Помилка"</formula>
    </cfRule>
  </conditionalFormatting>
  <conditionalFormatting sqref="AC152:AR155">
    <cfRule type="cellIs" dxfId="58" priority="8" operator="equal">
      <formula>"Помилка"</formula>
    </cfRule>
  </conditionalFormatting>
  <conditionalFormatting sqref="AC157:AR161">
    <cfRule type="cellIs" dxfId="57" priority="7" operator="equal">
      <formula>"Помилка"</formula>
    </cfRule>
  </conditionalFormatting>
  <conditionalFormatting sqref="AC163:AR164">
    <cfRule type="cellIs" dxfId="56" priority="6" operator="equal">
      <formula>"Помилка"</formula>
    </cfRule>
  </conditionalFormatting>
  <conditionalFormatting sqref="AC166:AR173">
    <cfRule type="cellIs" dxfId="55" priority="5" operator="equal">
      <formula>"Помилка"</formula>
    </cfRule>
  </conditionalFormatting>
  <conditionalFormatting sqref="AC175:AR177">
    <cfRule type="cellIs" dxfId="54" priority="4" operator="equal">
      <formula>"Помилка"</formula>
    </cfRule>
  </conditionalFormatting>
  <conditionalFormatting sqref="AC179:AR182">
    <cfRule type="cellIs" dxfId="53" priority="3" operator="equal">
      <formula>"Помилка"</formula>
    </cfRule>
  </conditionalFormatting>
  <conditionalFormatting sqref="AC184:AR190">
    <cfRule type="cellIs" dxfId="52" priority="2" operator="equal">
      <formula>"Помилка"</formula>
    </cfRule>
  </conditionalFormatting>
  <conditionalFormatting sqref="AC192:AR197">
    <cfRule type="cellIs" dxfId="51" priority="1" operator="equal">
      <formula>"Помилка"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k J A A B Q S w M E F A A C A A g A 4 n Q 6 X F 7 D 6 L 6 m A A A A 9 g A A A B I A H A B D b 2 5 m a W c v U G F j a 2 F n Z S 5 4 b W w g o h g A K K A U A A A A A A A A A A A A A A A A A A A A A A A A A A A A h Y 9 L D o I w A E S v Q r q n H z R K S C k x b i U x M R q 3 T a n Q A M X Q 1 n I 3 F x 7 J K 4 h R 1 J 3 L m X m T z N y v N 5 o N b R N c Z G 9 U p 1 N A I A a B 1 K I r l C 5 T 4 O w p j E H G 6 J a L m p c y G G F t k s G o F F T W n h O E v P f Q z 2 D X l y j C m K B j v t m J S r Y 8 V N p Y r o U E n 1 b x v w U Y P b z G s A i S + Q K S Z Q w x R Z N J c 6 W / Q D T u f a Y / J l 2 7 x r p e M l e H + x V F k 6 T o / Y E 9 A F B L A w Q U A A I A C A D i d D p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4 n Q 6 X L I L P N r x B g A A Z z U A A B M A H A B G b 3 J t d W x h c y 9 T Z W N 0 a W 9 u M S 5 t I K I Y A C i g F A A A A A A A A A A A A A A A A A A A A A A A A A A A A O 0 a / W / T R v T 3 S v 0 f b u 4 v i Z R V S R w + t 4 C A U c E 2 M U a R J i 2 N K j c + w M O x O 8 f Z 2 l W V 2 o Z 1 a E U w T a g g t I G Y t t 9 D a U c I t P 0 X z v / R 3 t 3 l 4 x z 7 U q f N E B G u 1 N Z 5 7 + 7 d + 7 7 3 X l z B J d e w L T T N / 2 c + G R 8 b H 6 v c 0 h y s o w k l m 8 5 m F J R H J n b H x x D 8 k M f e q r d G 9 r x f y C 5 p k C b g p m x T x 8 7 k l G H i S k K 5 e H r m W 8 3 R b t o / a T P X H W 1 O + 8 6 e I e v k O X m G y B / k K X k 0 Q 3 6 D r X X y x t s E Q p Q E a Z I 9 s u u t w l 8 A k m 3 4 v w U L d u G U R w g A u 9 4 d e F w h b 0 n d W 4 d d Q O L v N g B l 0 j O M y W S K M z i h k K f e G u x o A L F 7 8 L T S I b f r b Z A d B O c 0 v R V v A 1 D s 4 x 3 A v Y a 1 G 0 z Q 6 9 q c i S e n s Q n q u G b / W E n 0 C p x C W C v d Q o V z r u s Y c 1 U X V 4 p n C 5 c M X c d W 8 S z 6 9 A x y n S o W m P k d T n l F G Y D z 7 i E q O a U H X N W B G u V r h 7 z 1 a t 5 9 Y M S r A b r p r Z O G d 1 9 g 5 p y u X 7 D N a t l K H E W 2 F F L I M 9 i w A 1 t e s O N f 8 c 2 M r / Z K p S X e R K T F i c I F 2 3 K x 5 R a T g s T P y A 7 b 2 g D 7 7 F A r 9 r B I t U n e A N 1 1 n 8 6 v Y U s r Y y 5 p J X E U z a X Q k n I F a F G Z p + 2 q U 8 K T 7 O O y w O R D U F O N v A R K w F I N f A 4 c k n F 7 A J f c M w Q u B 5 O W s i a y F N E q I u f P 2 x T h 4 H V E 9 8 A h d 0 H y F c 4 / I F 8 j W F O H F W 8 A 7 O f / 4 s K 8 Z u n s u e t U A y o j s i v x I / k 5 V F y u s A h + 1 V r G d O q t d B C k r i R F T 3 s M 2 7 n W 2 8 w y y R t k v y s w 5 C C r c s N 2 y p y N 6 4 v z n I 1 D q T G 1 1 G s + F + g h F y + 4 y 9 S 0 J T 0 A 0 i u O 7 g Q X m m U r A D R K e i Y d g N r z b Z B m L b Y g s 4 Z V C o f O l i V w R w K v Z n J S z E k J Z l E C x y H w i h v G P 0 B n w y S g c D 0 E P u / 8 E A 4 N l Z f C w + S l 8 H B 5 O S Z M X o o J k 5 f C A / J y H 8 u q E n g u Y N w W 4 p g M c V y G O C F D n J Q h T k k Q a t D l W o i M D J G V I V Q Z Q i a 5 K p N c l U m u y i R X Z Z K r M s l z M s l z M s l z M s l z f s m X k + N j h h U l T 4 n l F t w l d Z Y U a d a D i y 4 D S W z i I 0 X x l 2 R 9 E i j Z D 0 + a B x R w F x d K 2 J z 8 x n Z u z 9 n 2 7 U S A j R S y q q a Z 6 q l s M u l 0 e n b 6 F s Y u p d 9 L d q l w 2 c X l P F u l p L 4 w L D 2 v 8 M X F 5 c J n m q s V x Y I B R I C i 5 a 5 w 5 4 B c d b i R a I a m 8 j V J o 5 v S r z p 2 2 X b x J a x B 3 U m T u c B K C h V a 6 H O m O V 3 S T M 2 p 5 C n j R b 9 J I p 4 Z o v r B 9 f t + F c j k T 9 i 6 B X R f 0 t V w s z 3 I h N k v v d w p 7 r q K C 9 n L N F R A U 1 W L 9 Q 9 f V 7 G z e B 7 M b V g 3 g a y y p C h 4 A Z f n w Q 5 T c A l X T Y 1 d n M p p 5 T C O r C w r q B g t F j r F h M 8 4 D 8 m / r X o N b A y Y R B L l z 3 T x Q w y Q o Q b J u w 4 U e l 7 b 5 o O d L f i K T 9 e + P P d X t 6 o i 9 U y k 7 H S h 6 j j g i x 0 b J J c K 1 J H y S g 8 x q r m 2 3 w 4 t w w R 7 Q K n u h l O c R u S X l q M s J F / z k 6 B 2 b z c f D x B r D l / R s C H b k C O 2 A j c X 7 N x r h V g Q 9 w R w 2 + x M m p W e k H 8 + D i l N y R M g D J 0 o t F 6 b r D e D y N 2 D h 0 3 y I o W 8 B 5 R H 8 h Z B c N Z Y u L U 4 2 m e K r F O F s q 6 O 9 R u c Z x Z T f D n D w w 6 e 5 C A h r I K F f w b S d d Y D N p g t G I q m w 3 0 m y h 7 t Y c J r r 2 P h 4 O P h 4 B P h 4 E B 9 y M G n w s F d h f X A M 7 3 w A / X o b b Z T 4 j 7 8 U h 8 E f 6 d r 1 n i e 5 I a n 3 h W q Q q 8 m U S B F + N T n 1 S Q 8 S 0 r a Y D E d 0 S f a d t 9 i v S b t v e 6 F W 7 8 u s 3 2 9 1 / J 1 x K F N e i P S r o 7 e A t T l m l K p J O b P S O w f b B B a c I k H Z C U e k P V 5 w O G K R T 6 b Q 4 l s c r T K j 3 g + d 5 T 5 H L P 3 I D M 6 t i G e 0 7 2 b O R 1 T 9 i j O 6 l p u d c h 5 H f c x a X v E 0 P H c L p 7 b x X O 7 e G 7 3 I c z t s n R u 1 z c b o j J 2 N V S 4 X L k K p R g 8 Y 4 f N T V g P m U L n D U t z F i 9 D x e I a N w z s 5 P s T g 7 w N A u Q V v g 0 + 9 p K 9 h r + v G s A o b 1 E j j b R G r 6 7 8 P 8 Z a g 8 y Z o m g s M D n K D m P 8 l I 3 H T 2 H j p x 5 h w 3 o n d V R 8 f D C x c q M i V t w S D q U l V A d t C d W 4 J X x 3 L a E 6 q i 2 h e q S W U O 3 f E q p x S x i 3 h H F L G L e E 7 3 9 L K F Q p k P F + h Z y y z b 6 E 6 S l E 6 f c z 9 I u O j W 7 C u o I r L t Y / t w 2 W p v u k u E 7 C 6 e S Y d l r p Z B K e P L o J Q 0 w S Y m L w J w N / A h C D X g z 0 b n C L A S 0 G c T d w x W A V A 9 Q f l P 5 A F I N P D D g x y M T A E m N J D B 8 x Y s Q g E e N C D A X R + 0 W H F 3 1 c d G v R k 0 X n F f 1 V d F H R K 0 V H F H 1 P d L e u h 4 G / t V 6 u j k 3 / 4 Z m + b X m a G W j b P f k l v u F + B Y 2 J 4 5 8 / R c w 3 / W Z R a v 9 Z l D r M W Z Q 6 j F n U Q C 8 E R W n h D 5 i e q P H b b Q e N A k d m T D L 6 b 7 g x Z R / i L b c o R g q 6 / j C m j 6 H x E 0 8 f e 8 d 0 / w F Q S w E C L Q A U A A I A C A D i d D p c X s P o v q Y A A A D 2 A A A A E g A A A A A A A A A A A A A A A A A A A A A A Q 2 9 u Z m l n L 1 B h Y 2 t h Z 2 U u e G 1 s U E s B A i 0 A F A A C A A g A 4 n Q 6 X A / K 6 a u k A A A A 6 Q A A A B M A A A A A A A A A A A A A A A A A 8 g A A A F t D b 2 5 0 Z W 5 0 X 1 R 5 c G V z X S 5 4 b W x Q S w E C L Q A U A A I A C A D i d D p c s g s 8 2 v E G A A B n N Q A A E w A A A A A A A A A A A A A A A A D j A Q A A R m 9 y b X V s Y X M v U 2 V j d G l v b j E u b V B L B Q Y A A A A A A w A D A M I A A A A h C Q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W h A A A A A A A A H S E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m d B Q U F B Q U F B Q U J u U D R B O H J m U 0 5 R N T B O S T M 5 Z T J w S U l M Z E N m M F l E U X R k Q y s w T E h S Z 0 5 D d z B M Z l F 2 d E N 5 M E x E U m d 0 R 0 1 J T k d F M E x E U X V k Q z d J T k M 0 M E x j Z 0 1 q Q X l N U U F B Q U F B Q U F B Q U F B Q U F F O C 9 y M F Y 2 Z X R T c D h z W l l P T m t w Z T R M Z E N T M F l I U X Y 5 Q y s w T H p R d n R D e j B M R F J n d E M x M E x 2 U m p O Q z k w W X Z R d F N E U X Q 5 Q 3 c w T C 9 S Z 0 5 D K z B Z S F J p d 0 F C W n o r Q V B L M z B q V U 9 k R F N O L 1 h 0 c V N D Q U F B Q U F B Q U F B Q U F 0 S T B o T 2 t a Z m R r Y W t P b G s x e E 0 w S m t E S F F u O U d B M E x Y U X Z 0 Q 3 g w W U R R c 0 5 D M z B M N 1 F z d E N 3 M F l M U m p D R F J o T k N 3 M E x u U X V 5 R F F 1 T k M z S U R J d 0 1 q R W d L R E l w Q U F B Q 0 F B Q U F B Q U F B Q U 9 2 a k Q x Y W 1 5 a 1 Z D c H c y c k N E N W d w Z E l 0 M E p M U m d k Q y 8 w T D d R d k 5 D K z B M U F F z T k d D M E x Y U X U 5 R 0 0 w T D N S a T l D M U l O Q z M w T E R R d j l H Q T B M N 1 J n Z E d M Q U F H M G p T R T Z S b D k y U n F R N l d U W E V 6 U W 1 R Q U F B Q U F B Q U F B Q U R z R m 1 L d W F a a 3 Z U S 1 I 4 M U t a U k d G Y 2 1 N Z E N m M F l E U X R k Q y s w T E h S Z 0 5 D d z B M Z l F 2 d E N 5 M E x E U m d 0 R 0 1 J T k d F M E x E U X V k Q z d J T k M 0 M E x j Z 0 1 q Q X l N U 0 F v T k N r Q U F B U U F B Q U F B Q U F B Q W V N T z d s U G o 2 Z k V X M n I 1 b W 1 Z Y j R n T n k z U W t 0 R 0 I w T C 9 R d n R D O D B M N 1 F z O U N 3 M F l M U X R k Q z c w W X p R d m R H T D B M V W c w T G Z R c 0 5 D L z B Z R F F 2 d E d C M F l z Q U F l d 1 d Z c T V w b V M 5 T X B I e l V w b E V Z V n l Z Q U F B Q U E i I C 8 + P C 9 T d G F i b G V F b n R y a W V z P j w v S X R l b T 4 8 S X R l b T 4 8 S X R l b U x v Y 2 F 0 a W 9 u P j x J d G V t V H l w Z T 5 G b 3 J t d W x h P C 9 J d G V t V H l w Z T 4 8 S X R l b V B h d G g + U 2 V j d G l v b j E v M j A y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E N v d W 5 0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j N U M T A 6 N T M 6 M j M u N j g 3 N T A y M 1 o i I C 8 + P E V u d H J 5 I F R 5 c G U 9 I k Z p b G x T d G F 0 d X M i I F Z h b H V l P S J z V 2 F p d G l u Z 0 Z v c k V 4 Y 2 V s U m V m c m V z a C I g L z 4 8 R W 5 0 c n k g V H l w Z T 0 i U X V l c n l J R C I g V m F s d W U 9 I n M 3 M G R l N T d j O S 0 1 M m N m L T Q 3 N D A t O T g 1 N y 1 h O T B k N m Y 3 M m J m Y T E i I C 8 + P C 9 T d G F i b G V F b n R y a W V z P j w v S X R l b T 4 8 S X R l b T 4 8 S X R l b U x v Y 2 F 0 a W 9 u P j x J d G V t V H l w Z T 5 G b 3 J t d W x h P C 9 J d G V t V H l w Z T 4 8 S X R l b V B h d G g + U 2 V j d G l v b j E v M j A y M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A l Q j A l R D E l O D A l R D A l Q j A l R D A l Q k M l R D A l Q j U l R D E l O D I l R D E l O D A x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N m N G Z h Z j M w N C 1 h N z U 3 L T R h Y W Q t O W Y y Y y 0 2 N T g z O G Q 5 M j k 3 Y j g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l F 1 Z X J 5 S U Q i I F Z h b H V l P S J z O T A x Y z Z l N z U t M D l m Z S 0 0 M G J k L W E w Z W M t N T I 1 Z D E 3 M D c 1 O G M y I i A v P j x F b n R y e S B U e X B l P S J O Y X Z p Z 2 F 0 a W 9 u U 3 R l c E 5 h b W U i I F Z h b H V l P S J z 0 J 3 Q s N C y 0 L j Q s 9 C w 0 Y b Q u N G P I i A v P j x F b n R y e S B U e X B l P S J G a W x s T G F z d F V w Z G F 0 Z W Q i I F Z h b H V l P S J k M j A y N i 0 w M S 0 y N l Q x M j o z O T o w N C 4 3 O D k z O D U x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N S 0 w N y 0 y M 1 Q x M D o 1 M z o y N S 4 1 M z A 3 O T k z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N m N G Z h Z j M w N C 1 h N z U 3 L T R h Y W Q t O W Y y Y y 0 2 N T g z O G Q 5 M j k 3 Y j g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F 1 Z X J 5 S U Q i I F Z h b H V l P S J z N j k y Z W E w O D U t Z T Z l Y y 0 0 N D V h L W E 2 O W Y t Y m V k N m E 5 Z T A z Z T U 0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v J U Q w J T l E J U Q w J U I w J U Q w J U I y J U Q w J U I 4 J U Q w J U I z J U Q w J U I w J U Q x J T g 2 J U Q w J U I 4 J U Q x J T h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D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2 M 4 M D N m N j c t Z j R h Z C 0 0 M z h k L T l k M G Q t M j M 3 Z j V l Z G E 5 M j A 4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c t M j N U M T A 6 N T M 6 M j U u N T I 4 O D A w M V o i I C 8 + P E V u d H J 5 I F R 5 c G U 9 I k Z p b G x T d G F 0 d X M i I F Z h b H V l P S J z Q 2 9 t c G x l d G U i I C 8 + P E V u d H J 5 I F R 5 c G U 9 I l F 1 Z X J 5 S U Q i I F Z h b H V l P S J z N j g 0 Z G Q 2 Z D Q t Z G E 2 N y 0 0 Z W U 2 L T g y N D U t Z D F i M D M 5 N m R i O T Q z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v M T A w M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Z j R m Y W Y z M D Q t Y T c 1 N y 0 0 Y W F k L T l m M m M t N j U 4 M z h k O T I 5 N 2 I 4 I i A v P j x F b n R y e S B U e X B l P S J J c 1 B y a X Z h d G U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X V l c n l J R C I g V m F s d W U 9 I n M z M G U 4 Y m I w N i 1 h M j A 3 L T Q 1 Y T U t Y T Z k Z C 0 w M G Z i O G Q y M D l i M j g i I C 8 + P E V u d H J 5 I F R 5 c G U 9 I k Z p b G x M Y X N 0 V X B k Y X R l Z C I g V m F s d W U 9 I m Q y M D I 2 L T A x L T I 2 V D E y O j M 3 O j M z L j I 0 O T g w M z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z I w M j E v J U Q w J T l F J U Q x J T g y J U Q x J T g 0 J U Q w J U I 4 J U Q w J U J C J U Q x J T h D J U Q x J T g y J U Q x J T g w J U Q w J U J F J U Q w J U I y J U Q w J U I w J U Q w J U J E J U Q w J U J E J U Q x J T h C J U Q w J U I 1 J T I w J U Q x J T g x J U Q w J U J B J U Q x J T g w J U Q x J T h C J U Q x J T g y J U Q x J T h C J U Q w J U I 1 J T I w J U Q x J T g 0 J U Q w J U I w J U Q w J U I 5 J U Q w J U J C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v J U Q w J T l G J U Q w J U I 1 J U Q x J T g w J U Q w J U I 1 J U Q w J U I 4 J U Q w J U J D J U Q w J U I 1 J U Q w J U J E J U Q w J U J F J U Q w J U I y J U Q w J U I w J U Q w J U J E J U Q w J U J E J U Q x J T h C J U Q w J U I 1 J T I w J U Q x J T g x J U Q x J T g y J U Q w J U J F J U Q w J U J C J U Q w J U I x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v J U Q w J T k 0 J U Q x J T g w J U Q x J T g z J U Q w J U I z J U Q w J U I 4 J U Q w J U I 1 J T I w J U Q x J T g z J U Q w J U I 0 J U Q w J U I w J U Q w J U J C J U Q w J U I 1 J U Q w J U J E J U Q w J U J E J U Q x J T h C J U Q w J U I 1 J T I w J U Q x J T g x J U Q x J T g y J U Q w J U J F J U Q w J U J C J U Q w J U I x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L j Q s 9 C w 0 Y b Q u N G P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5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M 1 Q x M D o 1 N T o w O S 4 0 M j c 5 N z E 0 W i I g L z 4 8 R W 5 0 c n k g V H l w Z T 0 i R m l s b E N v b H V t b l R 5 c G V z I i B W Y W x 1 Z T 0 i c 0 J n W U d B Q U F B Q U F B Q U F B Q U F B Q U F B Q U F B Q U F B Q U E i I C 8 + P E V u d H J 5 I F R 5 c G U 9 I k Z p b G x D b 2 x 1 b W 5 O Y W 1 l c y I g V m F s d W U 9 I n N b J n F 1 b 3 Q 7 0 J 3 Q s N C 5 0 L z Q t d C 9 0 Y P Q s t C w 0 L 3 Q v d G P I N G A 0 L 7 Q t 9 C 7 0 L D Q t N G W 0 L I m c X V v d D s s J n F 1 b 3 Q 7 0 J 3 Q v t C 8 0 L X R g C A m c X V v d D s s J n F 1 b 3 Q 7 0 J r Q v t C 0 I N C 3 0 L A g 0 J z Q m t C l L T E w J n F 1 b 3 Q 7 L C Z x d W 9 0 O 9 C a 0 Z b Q u 9 G M 0 L r R l t G B 0 Y L R j C D Q v t G B 0 Z b Q s S w g 0 Y / Q u t C 4 0 L w g 0 L H R g 9 C 7 0 L 4 g 0 Y D Q v t C 3 0 L / Q v t G H 0 L D R g t C + I N C 9 0 L D Q t N C w 0 L 3 Q v d G P I N C w 0 L z Q s d G D 0 L v Q s N G C 0 L 7 R g N C 9 0 L 7 R l y D Q v 9 G B 0 L j R h d G W 0 L D R g t G A 0 L j R h 9 C 9 0 L 7 R l y D Q t N C + 0 L / Q v t C 8 0 L 7 Q s 9 C 4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v Q m t G W 0 L v R j N C 6 0 Z b R g d G C 0 Y w g 0 L 7 R g d G W 0 L E s I N G P 0 L r R l i D Q v 9 G A 0 L j Q v 9 C 4 0 L 3 Q u N C 7 0 L g g 0 L 7 R g t G A 0 L j Q v N G D 0 L L Q s N G C 0 L g g 0 L D Q v N C x 0 Y P Q u 9 C w 0 Y L Q v t G A 0 L 3 R g y D Q v 9 G B 0 L j R h d G W 0 L D R g t G A 0 L j R h 9 C 9 0 Y M g 0 L T Q v t C / 0 L 7 Q v N C + 0 L P R g y Z x d W 9 0 O y w m c X V v d D t D b 2 x 1 b W 4 x M y Z x d W 9 0 O y w m c X V v d D t D b 2 x 1 b W 4 x N C Z x d W 9 0 O y w m c X V v d D v Q m t G W 0 L v R j N C 6 0 Z b R g d G C 0 Y w g 0 L 7 R g d G W 0 L E s I N G P 0 L r Q u N C 8 I N C 9 0 L D Q t N C w 0 L L Q s N C 7 0 L D R g d G M I N C w 0 L z Q s d G D 0 L v Q s N G C 0 L 7 R g N C 9 0 L A g 0 L / R g d C 4 0 Y X R l t C w 0 Y L R g N C 4 0 Y f Q v d C w I N C 0 0 L 7 Q v 9 C + 0 L z Q v t C z 0 L A g 0 L 3 Q s C D Q u t G W 0 L 3 Q t d G G 0 Y w g 0 Y D Q v t C 6 0 Y M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K L Q s N C x 0 L v Q u N G G 0 L A x L 9 C Y 0 L f Q v N C 1 0 L 3 Q t d C 9 0 L 3 R i 9 C 5 I N G C 0 L j Q v y 5 7 0 J 3 Q s N C 5 0 L z Q t d C 9 0 Y P Q s t C w 0 L 3 Q v d G P I N G A 0 L 7 Q t 9 C 7 0 L D Q t N G W 0 L I s M H 0 m c X V v d D s s J n F 1 b 3 Q 7 U 2 V j d G l v b j E v 0 K L Q s N C x 0 L v Q u N G G 0 L A x L 9 C Y 0 L f Q v N C 1 0 L 3 Q t d C 9 0 L 3 R i 9 C 5 I N G C 0 L j Q v y 5 7 0 J 3 Q v t C 8 0 L X R g C A s M X 0 m c X V v d D s s J n F 1 b 3 Q 7 U 2 V j d G l v b j E v 0 K L Q s N C x 0 L v Q u N G G 0 L A x L 9 C Y 0 L f Q v N C 1 0 L 3 Q t d C 9 0 L 3 R i 9 C 5 I N G C 0 L j Q v y 5 7 0 J r Q v t C 0 I N C 3 0 L A g 0 J z Q m t C l L T E w L D J 9 J n F 1 b 3 Q 7 L C Z x d W 9 0 O 1 N l Y 3 R p b 2 4 x L 9 C i 0 L D Q s d C 7 0 L j R h t C w M S / Q m N C 3 0 L z Q t d C 9 0 L X Q v d C 9 0 Y v Q u S D R g t C 4 0 L 8 u e 9 C a 0 Z b Q u 9 G M 0 L r R l t G B 0 Y L R j C D Q v t G B 0 Z b Q s S w g 0 Y / Q u t C 4 0 L w g 0 L H R g 9 C 7 0 L 4 g 0 Y D Q v t C 3 0 L / Q v t G H 0 L D R g t C + I N C 9 0 L D Q t N C w 0 L 3 Q v d G P I N C w 0 L z Q s d G D 0 L v Q s N G C 0 L 7 R g N C 9 0 L 7 R l y D Q v 9 G B 0 L j R h d G W 0 L D R g t G A 0 L j R h 9 C 9 0 L 7 R l y D Q t N C + 0 L / Q v t C 8 0 L 7 Q s 9 C 4 L D N 9 J n F 1 b 3 Q 7 L C Z x d W 9 0 O 1 N l Y 3 R p b 2 4 x L 9 C i 0 L D Q s d C 7 0 L j R h t C w M S / Q m N C 3 0 L z Q t d C 9 0 L X Q v d C 9 0 Y v Q u S D R g t C 4 0 L 8 u e 0 N v b H V t b j U s N H 0 m c X V v d D s s J n F 1 b 3 Q 7 U 2 V j d G l v b j E v 0 K L Q s N C x 0 L v Q u N G G 0 L A x L 9 C Y 0 L f Q v N C 1 0 L 3 Q t d C 9 0 L 3 R i 9 C 5 I N G C 0 L j Q v y 5 7 Q 2 9 s d W 1 u N i w 1 f S Z x d W 9 0 O y w m c X V v d D t T Z W N 0 a W 9 u M S / Q o t C w 0 L H Q u 9 C 4 0 Y b Q s D E v 0 J j Q t 9 C 8 0 L X Q v d C 1 0 L 3 Q v d G L 0 L k g 0 Y L Q u N C / L n t D b 2 x 1 b W 4 3 L D Z 9 J n F 1 b 3 Q 7 L C Z x d W 9 0 O 1 N l Y 3 R p b 2 4 x L 9 C i 0 L D Q s d C 7 0 L j R h t C w M S / Q m N C 3 0 L z Q t d C 9 0 L X Q v d C 9 0 Y v Q u S D R g t C 4 0 L 8 u e 0 N v b H V t b j g s N 3 0 m c X V v d D s s J n F 1 b 3 Q 7 U 2 V j d G l v b j E v 0 K L Q s N C x 0 L v Q u N G G 0 L A x L 9 C Y 0 L f Q v N C 1 0 L 3 Q t d C 9 0 L 3 R i 9 C 5 I N G C 0 L j Q v y 5 7 Q 2 9 s d W 1 u O S w 4 f S Z x d W 9 0 O y w m c X V v d D t T Z W N 0 a W 9 u M S / Q o t C w 0 L H Q u 9 C 4 0 Y b Q s D E v 0 J j Q t 9 C 8 0 L X Q v d C 1 0 L 3 Q v d G L 0 L k g 0 Y L Q u N C / L n t D b 2 x 1 b W 4 x M C w 5 f S Z x d W 9 0 O y w m c X V v d D t T Z W N 0 a W 9 u M S / Q o t C w 0 L H Q u 9 C 4 0 Y b Q s D E v 0 J j Q t 9 C 8 0 L X Q v d C 1 0 L 3 Q v d G L 0 L k g 0 Y L Q u N C / L n t D b 2 x 1 b W 4 x M S w x M H 0 m c X V v d D s s J n F 1 b 3 Q 7 U 2 V j d G l v b j E v 0 K L Q s N C x 0 L v Q u N G G 0 L A x L 9 C Y 0 L f Q v N C 1 0 L 3 Q t d C 9 0 L 3 R i 9 C 5 I N G C 0 L j Q v y 5 7 0 J r R l t C 7 0 Y z Q u t G W 0 Y H R g t G M I N C + 0 Y H R l t C x L C D R j 9 C 6 0 Z Y g 0 L / R g N C 4 0 L / Q u N C 9 0 L j Q u 9 C 4 I N C + 0 Y L R g N C 4 0 L z R g 9 C y 0 L D R g t C 4 I N C w 0 L z Q s d G D 0 L v Q s N G C 0 L 7 R g N C 9 0 Y M g 0 L / R g d C 4 0 Y X R l t C w 0 Y L R g N C 4 0 Y f Q v d G D I N C 0 0 L 7 Q v 9 C + 0 L z Q v t C z 0 Y M s M T F 9 J n F 1 b 3 Q 7 L C Z x d W 9 0 O 1 N l Y 3 R p b 2 4 x L 9 C i 0 L D Q s d C 7 0 L j R h t C w M S / Q m N C 3 0 L z Q t d C 9 0 L X Q v d C 9 0 Y v Q u S D R g t C 4 0 L 8 u e 0 N v b H V t b j E z L D E y f S Z x d W 9 0 O y w m c X V v d D t T Z W N 0 a W 9 u M S / Q o t C w 0 L H Q u 9 C 4 0 Y b Q s D E v 0 J j Q t 9 C 8 0 L X Q v d C 1 0 L 3 Q v d G L 0 L k g 0 Y L Q u N C / L n t D b 2 x 1 b W 4 x N C w x M 3 0 m c X V v d D s s J n F 1 b 3 Q 7 U 2 V j d G l v b j E v 0 K L Q s N C x 0 L v Q u N G G 0 L A x L 9 C Y 0 L f Q v N C 1 0 L 3 Q t d C 9 0 L 3 R i 9 C 5 I N G C 0 L j Q v y 5 7 0 J r R l t C 7 0 Y z Q u t G W 0 Y H R g t G M I N C + 0 Y H R l t C x L C D R j 9 C 6 0 L j Q v C D Q v d C w 0 L T Q s N C y 0 L D Q u 9 C w 0 Y H R j C D Q s N C 8 0 L H R g 9 C 7 0 L D R g t C + 0 Y D Q v d C w I N C / 0 Y H Q u N G F 0 Z b Q s N G C 0 Y D Q u N G H 0 L 3 Q s C D Q t N C + 0 L / Q v t C 8 0 L 7 Q s 9 C w I N C 9 0 L A g 0 L r R l t C 9 0 L X R h t G M I N G A 0 L 7 Q u t G D L D E 0 f S Z x d W 9 0 O y w m c X V v d D t T Z W N 0 a W 9 u M S / Q o t C w 0 L H Q u 9 C 4 0 Y b Q s D E v 0 J j Q t 9 C 8 0 L X Q v d C 1 0 L 3 Q v d G L 0 L k g 0 Y L Q u N C / L n t D b 2 x 1 b W 4 x N i w x N X 0 m c X V v d D s s J n F 1 b 3 Q 7 U 2 V j d G l v b j E v 0 K L Q s N C x 0 L v Q u N G G 0 L A x L 9 C Y 0 L f Q v N C 1 0 L 3 Q t d C 9 0 L 3 R i 9 C 5 I N G C 0 L j Q v y 5 7 Q 2 9 s d W 1 u M T c s M T Z 9 J n F 1 b 3 Q 7 L C Z x d W 9 0 O 1 N l Y 3 R p b 2 4 x L 9 C i 0 L D Q s d C 7 0 L j R h t C w M S / Q m N C 3 0 L z Q t d C 9 0 L X Q v d C 9 0 Y v Q u S D R g t C 4 0 L 8 u e 0 N v b H V t b j E 4 L D E 3 f S Z x d W 9 0 O y w m c X V v d D t T Z W N 0 a W 9 u M S / Q o t C w 0 L H Q u 9 C 4 0 Y b Q s D E v 0 J j Q t 9 C 8 0 L X Q v d C 1 0 L 3 Q v d G L 0 L k g 0 Y L Q u N C / L n t D b 2 x 1 b W 4 x O S w x O H 0 m c X V v d D s s J n F 1 b 3 Q 7 U 2 V j d G l v b j E v 0 K L Q s N C x 0 L v Q u N G G 0 L A x L 9 C Y 0 L f Q v N C 1 0 L 3 Q t d C 9 0 L 3 R i 9 C 5 I N G C 0 L j Q v y 5 7 Q 2 9 s d W 1 u M j A s M T l 9 J n F 1 b 3 Q 7 L C Z x d W 9 0 O 1 N l Y 3 R p b 2 4 x L 9 C i 0 L D Q s d C 7 0 L j R h t C w M S / Q m N C 3 0 L z Q t d C 9 0 L X Q v d C 9 0 Y v Q u S D R g t C 4 0 L 8 u e 0 N v b H V t b j I x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0 K L Q s N C x 0 L v Q u N G G 0 L A x L 9 C Y 0 L f Q v N C 1 0 L 3 Q t d C 9 0 L 3 R i 9 C 5 I N G C 0 L j Q v y 5 7 0 J 3 Q s N C 5 0 L z Q t d C 9 0 Y P Q s t C w 0 L 3 Q v d G P I N G A 0 L 7 Q t 9 C 7 0 L D Q t N G W 0 L I s M H 0 m c X V v d D s s J n F 1 b 3 Q 7 U 2 V j d G l v b j E v 0 K L Q s N C x 0 L v Q u N G G 0 L A x L 9 C Y 0 L f Q v N C 1 0 L 3 Q t d C 9 0 L 3 R i 9 C 5 I N G C 0 L j Q v y 5 7 0 J 3 Q v t C 8 0 L X R g C A s M X 0 m c X V v d D s s J n F 1 b 3 Q 7 U 2 V j d G l v b j E v 0 K L Q s N C x 0 L v Q u N G G 0 L A x L 9 C Y 0 L f Q v N C 1 0 L 3 Q t d C 9 0 L 3 R i 9 C 5 I N G C 0 L j Q v y 5 7 0 J r Q v t C 0 I N C 3 0 L A g 0 J z Q m t C l L T E w L D J 9 J n F 1 b 3 Q 7 L C Z x d W 9 0 O 1 N l Y 3 R p b 2 4 x L 9 C i 0 L D Q s d C 7 0 L j R h t C w M S / Q m N C 3 0 L z Q t d C 9 0 L X Q v d C 9 0 Y v Q u S D R g t C 4 0 L 8 u e 9 C a 0 Z b Q u 9 G M 0 L r R l t G B 0 Y L R j C D Q v t G B 0 Z b Q s S w g 0 Y / Q u t C 4 0 L w g 0 L H R g 9 C 7 0 L 4 g 0 Y D Q v t C 3 0 L / Q v t G H 0 L D R g t C + I N C 9 0 L D Q t N C w 0 L 3 Q v d G P I N C w 0 L z Q s d G D 0 L v Q s N G C 0 L 7 R g N C 9 0 L 7 R l y D Q v 9 G B 0 L j R h d G W 0 L D R g t G A 0 L j R h 9 C 9 0 L 7 R l y D Q t N C + 0 L / Q v t C 8 0 L 7 Q s 9 C 4 L D N 9 J n F 1 b 3 Q 7 L C Z x d W 9 0 O 1 N l Y 3 R p b 2 4 x L 9 C i 0 L D Q s d C 7 0 L j R h t C w M S / Q m N C 3 0 L z Q t d C 9 0 L X Q v d C 9 0 Y v Q u S D R g t C 4 0 L 8 u e 0 N v b H V t b j U s N H 0 m c X V v d D s s J n F 1 b 3 Q 7 U 2 V j d G l v b j E v 0 K L Q s N C x 0 L v Q u N G G 0 L A x L 9 C Y 0 L f Q v N C 1 0 L 3 Q t d C 9 0 L 3 R i 9 C 5 I N G C 0 L j Q v y 5 7 Q 2 9 s d W 1 u N i w 1 f S Z x d W 9 0 O y w m c X V v d D t T Z W N 0 a W 9 u M S / Q o t C w 0 L H Q u 9 C 4 0 Y b Q s D E v 0 J j Q t 9 C 8 0 L X Q v d C 1 0 L 3 Q v d G L 0 L k g 0 Y L Q u N C / L n t D b 2 x 1 b W 4 3 L D Z 9 J n F 1 b 3 Q 7 L C Z x d W 9 0 O 1 N l Y 3 R p b 2 4 x L 9 C i 0 L D Q s d C 7 0 L j R h t C w M S / Q m N C 3 0 L z Q t d C 9 0 L X Q v d C 9 0 Y v Q u S D R g t C 4 0 L 8 u e 0 N v b H V t b j g s N 3 0 m c X V v d D s s J n F 1 b 3 Q 7 U 2 V j d G l v b j E v 0 K L Q s N C x 0 L v Q u N G G 0 L A x L 9 C Y 0 L f Q v N C 1 0 L 3 Q t d C 9 0 L 3 R i 9 C 5 I N G C 0 L j Q v y 5 7 Q 2 9 s d W 1 u O S w 4 f S Z x d W 9 0 O y w m c X V v d D t T Z W N 0 a W 9 u M S / Q o t C w 0 L H Q u 9 C 4 0 Y b Q s D E v 0 J j Q t 9 C 8 0 L X Q v d C 1 0 L 3 Q v d G L 0 L k g 0 Y L Q u N C / L n t D b 2 x 1 b W 4 x M C w 5 f S Z x d W 9 0 O y w m c X V v d D t T Z W N 0 a W 9 u M S / Q o t C w 0 L H Q u 9 C 4 0 Y b Q s D E v 0 J j Q t 9 C 8 0 L X Q v d C 1 0 L 3 Q v d G L 0 L k g 0 Y L Q u N C / L n t D b 2 x 1 b W 4 x M S w x M H 0 m c X V v d D s s J n F 1 b 3 Q 7 U 2 V j d G l v b j E v 0 K L Q s N C x 0 L v Q u N G G 0 L A x L 9 C Y 0 L f Q v N C 1 0 L 3 Q t d C 9 0 L 3 R i 9 C 5 I N G C 0 L j Q v y 5 7 0 J r R l t C 7 0 Y z Q u t G W 0 Y H R g t G M I N C + 0 Y H R l t C x L C D R j 9 C 6 0 Z Y g 0 L / R g N C 4 0 L / Q u N C 9 0 L j Q u 9 C 4 I N C + 0 Y L R g N C 4 0 L z R g 9 C y 0 L D R g t C 4 I N C w 0 L z Q s d G D 0 L v Q s N G C 0 L 7 R g N C 9 0 Y M g 0 L / R g d C 4 0 Y X R l t C w 0 Y L R g N C 4 0 Y f Q v d G D I N C 0 0 L 7 Q v 9 C + 0 L z Q v t C z 0 Y M s M T F 9 J n F 1 b 3 Q 7 L C Z x d W 9 0 O 1 N l Y 3 R p b 2 4 x L 9 C i 0 L D Q s d C 7 0 L j R h t C w M S / Q m N C 3 0 L z Q t d C 9 0 L X Q v d C 9 0 Y v Q u S D R g t C 4 0 L 8 u e 0 N v b H V t b j E z L D E y f S Z x d W 9 0 O y w m c X V v d D t T Z W N 0 a W 9 u M S / Q o t C w 0 L H Q u 9 C 4 0 Y b Q s D E v 0 J j Q t 9 C 8 0 L X Q v d C 1 0 L 3 Q v d G L 0 L k g 0 Y L Q u N C / L n t D b 2 x 1 b W 4 x N C w x M 3 0 m c X V v d D s s J n F 1 b 3 Q 7 U 2 V j d G l v b j E v 0 K L Q s N C x 0 L v Q u N G G 0 L A x L 9 C Y 0 L f Q v N C 1 0 L 3 Q t d C 9 0 L 3 R i 9 C 5 I N G C 0 L j Q v y 5 7 0 J r R l t C 7 0 Y z Q u t G W 0 Y H R g t G M I N C + 0 Y H R l t C x L C D R j 9 C 6 0 L j Q v C D Q v d C w 0 L T Q s N C y 0 L D Q u 9 C w 0 Y H R j C D Q s N C 8 0 L H R g 9 C 7 0 L D R g t C + 0 Y D Q v d C w I N C / 0 Y H Q u N G F 0 Z b Q s N G C 0 Y D Q u N G H 0 L 3 Q s C D Q t N C + 0 L / Q v t C 8 0 L 7 Q s 9 C w I N C 9 0 L A g 0 L r R l t C 9 0 L X R h t G M I N G A 0 L 7 Q u t G D L D E 0 f S Z x d W 9 0 O y w m c X V v d D t T Z W N 0 a W 9 u M S / Q o t C w 0 L H Q u 9 C 4 0 Y b Q s D E v 0 J j Q t 9 C 8 0 L X Q v d C 1 0 L 3 Q v d G L 0 L k g 0 Y L Q u N C / L n t D b 2 x 1 b W 4 x N i w x N X 0 m c X V v d D s s J n F 1 b 3 Q 7 U 2 V j d G l v b j E v 0 K L Q s N C x 0 L v Q u N G G 0 L A x L 9 C Y 0 L f Q v N C 1 0 L 3 Q t d C 9 0 L 3 R i 9 C 5 I N G C 0 L j Q v y 5 7 Q 2 9 s d W 1 u M T c s M T Z 9 J n F 1 b 3 Q 7 L C Z x d W 9 0 O 1 N l Y 3 R p b 2 4 x L 9 C i 0 L D Q s d C 7 0 L j R h t C w M S / Q m N C 3 0 L z Q t d C 9 0 L X Q v d C 9 0 Y v Q u S D R g t C 4 0 L 8 u e 0 N v b H V t b j E 4 L D E 3 f S Z x d W 9 0 O y w m c X V v d D t T Z W N 0 a W 9 u M S / Q o t C w 0 L H Q u 9 C 4 0 Y b Q s D E v 0 J j Q t 9 C 8 0 L X Q v d C 1 0 L 3 Q v d G L 0 L k g 0 Y L Q u N C / L n t D b 2 x 1 b W 4 x O S w x O H 0 m c X V v d D s s J n F 1 b 3 Q 7 U 2 V j d G l v b j E v 0 K L Q s N C x 0 L v Q u N G G 0 L A x L 9 C Y 0 L f Q v N C 1 0 L 3 Q t d C 9 0 L 3 R i 9 C 5 I N G C 0 L j Q v y 5 7 Q 2 9 s d W 1 u M j A s M T l 9 J n F 1 b 3 Q 7 L C Z x d W 9 0 O 1 N l Y 3 R p b 2 4 x L 9 C i 0 L D Q s d C 7 0 L j R h t C w M S / Q m N C 3 0 L z Q t d C 9 0 L X Q v d C 9 0 Y v Q u S D R g t C 4 0 L 8 u e 0 N v b H V t b j I x L D I w f S Z x d W 9 0 O 1 0 s J n F 1 b 3 Q 7 U m V s Y X R p b 2 5 z a G l w S W 5 m b y Z x d W 9 0 O z p b X X 0 i I C 8 + P E V u d H J 5 I F R 5 c G U 9 I l F 1 Z X J 5 S U Q i I F Z h b H V l P S J z Y 2 V j Y j c z N 2 I t Y j B j M C 0 0 O D U 4 L T h j N T E t Y z A y O D Y 2 M D R m Y T c 3 I i A v P j w v U 3 R h Y m x l R W 5 0 c m l l c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x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D b 3 V u d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I z V D E x O j A 2 O j Q y L j Q 1 N j A 1 N j Z a I i A v P j x F b n R y e S B U e X B l P S J G a W x s U 3 R h d H V z I i B W Y W x 1 Z T 0 i c 1 d h a X R p b m d G b 3 J F e G N l b F J l Z n J l c 2 g i I C 8 + P E V u d H J 5 I F R 5 c G U 9 I l F 1 Z X J 5 S U Q i I F Z h b H V l P S J z N T h j M G Y x Y T E t Y T l l Y S 0 0 O T R i L T g z Y 2 I t Y 2 F h M 2 F j Y z F j Z j E y I i A v P j w v U 3 R h Y m x l R W 5 0 c m l l c z 4 8 L 0 l 0 Z W 0 + P E l 0 Z W 0 + P E l 0 Z W 1 M b 2 N h d G l v b j 4 8 S X R l b V R 5 c G U + R m 9 y b X V s Y T w v S X R l b V R 5 c G U + P E l 0 Z W 1 Q Y X R o P l N l Y 3 R p b 2 4 x L z I w M j E l M j A o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I w J U Q x J T g w J U Q w J U I w J U Q w J U J D J U Q w J U I 1 J U Q x J T g y J U Q x J T g w M j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N T Y w Z m U z Z W I t Y 2 F h N i 0 0 M j Q 1 L W E 3 M G Q t Y W I w O D N l N j B h N W Q y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c t M j N U M T E 6 M D Y 6 N D I u N T E y M D M 1 M l o i I C 8 + P E V u d H J 5 I F R 5 c G U 9 I k Z p b G x T d G F 0 d X M i I F Z h b H V l P S J z Q 2 9 t c G x l d G U i I C 8 + P E V u d H J 5 I F R 5 c G U 9 I l F 1 Z X J 5 S U Q i I F Z h b H V l P S J z M D k 1 N D k 2 M G E t M T M z O S 0 0 N G U z L W I 2 Y m E t Y j k 3 Z m E 0 M T M w Z m J h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y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U t M D c t M j N U M T E 6 M D Y 6 N D I u N T I w M D M y O V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N T Y w Z m U z Z W I t Y 2 F h N i 0 0 M j Q 1 L W E 3 M G Q t Y W I w O D N l N j B h N W Q y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G V k Q 2 9 t c G x l d G V S Z X N 1 b H R U b 1 d v c m t z a G V l d C I g V m F s d W U 9 I m w w I i A v P j x F b n R y e S B U e X B l P S J R d W V y e U l E I i B W Y W x 1 Z T 0 i c z Q 3 O W U 3 N z Z m L W R h O D Y t N G V i N i 1 i Y 2 U y L W Y 5 M m E 3 N T k 3 M m E 2 Y y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l M j A o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J T I w K D I p L y V E M C U 5 R C V E M C V C M C V E M C V C M i V E M C V C O C V E M C V C M y V E M C V C M C V E M S U 4 N i V E M C V C O C V E M S U 4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o M i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N T Y w Z m U z Z W I t Y 2 F h N i 0 0 M j Q 1 L W E 3 M G Q t Y W I w O D N l N j B h N W Q y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c t M j N U M T E 6 M D Y 6 N D I u N T I 3 M D I 5 N 1 o i I C 8 + P E V u d H J 5 I F R 5 c G U 9 I k Z p b G x T d G F 0 d X M i I F Z h b H V l P S J z Q 2 9 t c G x l d G U i I C 8 + P E V u d H J 5 I F R 5 c G U 9 I l F 1 Z X J 5 S U Q i I F Z h b H V l P S J z Y z A 2 Z D U 5 N z Q t N m U 1 Z i 0 0 Z T Q 3 L T k 4 O G Q t M D Q x Z j V m N T Q y N D h h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g y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x J T I w K D I p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x J T I w K D I p L y V E M C U 5 M i V E M S U 4 Q i V E M C V C N y V E M C V C M i V E M C V C M C V E M S U 4 M i V E M S U 4 Q y U y M C V E M C V C R C V E M C V C M C V E M S U 4 M S V E M S U 4 M i V E M S U 4 M C V E M C V C M C V E M C V C O C V E M C V C M i V E M C V C M C V E M C V C N S V E M C V C Q y V E M S U 4 M y V E M S U 4 R S U y M C V E M S U 4 N C V E M S U 4 M y V E M C V C R C V E M C V C Q S V E M S U 4 N i V E M C V C O C V E M S U 4 R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x J T I w K D I p L y V E M C U 5 R i V E M C V C N S V E M S U 4 M C V E M C V C N S V E M C V C O C V E M C V C Q y V E M C V C N S V E M C V C R C V E M C V C R S V E M C V C M i V E M C V C M C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x J T I w K D I p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x J T I w K D I p L y V E M C V B M S V E M S U 4 M i V E M C V C R S V E M C V C Q i V E M C V C M S V E M C V C N S V E M S U 4 N i U y M C V E M S U 4 M C V E M C V C M C V E M S U 4 M S V E M S U 4 O C V E M C V C O C V E M S U 4 M C V E M C V C N S V E M C V C R C V E M C V C R C V E M C V C R S V E M C V C O S U y M C V E M S U 4 M i V E M C V C M C V E M C V C M S V E M C V C Q i V E M C V C O C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x J T I w K D I p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j N U M T E 6 M T M 6 M j M u N T Q 1 N T g 1 O V o i I C 8 + P E V u d H J 5 I F R 5 c G U 9 I k Z p b G x D b 2 x 1 b W 5 U e X B l c y I g V m F s d W U 9 I n N F Q V l H Q n d j S E J n P T 0 i I C 8 + P E V u d H J 5 I F R 5 c G U 9 I k Z p b G x D b 2 x 1 b W 5 O Y W 1 l c y I g V m F s d W U 9 I n N b J n F 1 b 3 Q 7 Q 2 9 u d G V u d C Z x d W 9 0 O y w m c X V v d D t O Y W 1 l J n F 1 b 3 Q 7 L C Z x d W 9 0 O 0 V 4 d G V u c 2 l v b i Z x d W 9 0 O y w m c X V v d D t E Y X R l I G F j Y 2 V z c 2 V k J n F 1 b 3 Q 7 L C Z x d W 9 0 O 0 R h d G U g b W 9 k a W Z p Z W Q m c X V v d D s s J n F 1 b 3 Q 7 R G F 0 Z S B j c m V h d G V k J n F 1 b 3 Q 7 L C Z x d W 9 0 O 0 Z v b G R l c i B Q Y X R o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J n F 1 b 3 Q 7 R m 9 s Z G V y I F B h d G g m c X V v d D s s J n F 1 b 3 Q 7 T m F t Z S Z x d W 9 0 O 1 0 s J n F 1 b 3 Q 7 c X V l c n l S Z W x h d G l v b n N o a X B z J n F 1 b 3 Q 7 O l t d L C Z x d W 9 0 O 2 N v b H V t b k l k Z W 5 0 a X R p Z X M m c X V v d D s 6 W y Z x d W 9 0 O 1 N l Y 3 R p b 2 4 x L z I w M j E g K D M p L 9 C Y 0 Y H R g t C + 0 Y f Q v d C 4 0 L o u e 0 N v b n R l b n Q s M H 0 m c X V v d D s s J n F 1 b 3 Q 7 U 2 V j d G l v b j E v M j A y M S A o M y k v 0 J j R g d G C 0 L 7 R h 9 C 9 0 L j Q u i 5 7 T m F t Z S w x f S Z x d W 9 0 O y w m c X V v d D t T Z W N 0 a W 9 u M S 8 y M D I x I C g z K S / Q m N G B 0 Y L Q v t G H 0 L 3 Q u N C 6 L n t F e H R l b n N p b 2 4 s M n 0 m c X V v d D s s J n F 1 b 3 Q 7 U 2 V j d G l v b j E v M j A y M S A o M y k v 0 J j R g d G C 0 L 7 R h 9 C 9 0 L j Q u i 5 7 R G F 0 Z S B h Y 2 N l c 3 N l Z C w z f S Z x d W 9 0 O y w m c X V v d D t T Z W N 0 a W 9 u M S 8 y M D I x I C g z K S / Q m N G B 0 Y L Q v t G H 0 L 3 Q u N C 6 L n t E Y X R l I G 1 v Z G l m a W V k L D R 9 J n F 1 b 3 Q 7 L C Z x d W 9 0 O 1 N l Y 3 R p b 2 4 x L z I w M j E g K D M p L 9 C Y 0 Y H R g t C + 0 Y f Q v d C 4 0 L o u e 0 R h d G U g Y 3 J l Y X R l Z C w 1 f S Z x d W 9 0 O y w m c X V v d D t T Z W N 0 a W 9 u M S 8 y M D I x I C g z K S / Q m N G B 0 Y L Q v t G H 0 L 3 Q u N C 6 L n t G b 2 x k Z X I g U G F 0 a C w 3 f S Z x d W 9 0 O 1 0 s J n F 1 b 3 Q 7 Q 2 9 s d W 1 u Q 2 9 1 b n Q m c X V v d D s 6 N y w m c X V v d D t L Z X l D b 2 x 1 b W 5 O Y W 1 l c y Z x d W 9 0 O z p b J n F 1 b 3 Q 7 R m 9 s Z G V y I F B h d G g m c X V v d D s s J n F 1 b 3 Q 7 T m F t Z S Z x d W 9 0 O 1 0 s J n F 1 b 3 Q 7 Q 2 9 s d W 1 u S W R l b n R p d G l l c y Z x d W 9 0 O z p b J n F 1 b 3 Q 7 U 2 V j d G l v b j E v M j A y M S A o M y k v 0 J j R g d G C 0 L 7 R h 9 C 9 0 L j Q u i 5 7 Q 2 9 u d G V u d C w w f S Z x d W 9 0 O y w m c X V v d D t T Z W N 0 a W 9 u M S 8 y M D I x I C g z K S / Q m N G B 0 Y L Q v t G H 0 L 3 Q u N C 6 L n t O Y W 1 l L D F 9 J n F 1 b 3 Q 7 L C Z x d W 9 0 O 1 N l Y 3 R p b 2 4 x L z I w M j E g K D M p L 9 C Y 0 Y H R g t C + 0 Y f Q v d C 4 0 L o u e 0 V 4 d G V u c 2 l v b i w y f S Z x d W 9 0 O y w m c X V v d D t T Z W N 0 a W 9 u M S 8 y M D I x I C g z K S / Q m N G B 0 Y L Q v t G H 0 L 3 Q u N C 6 L n t E Y X R l I G F j Y 2 V z c 2 V k L D N 9 J n F 1 b 3 Q 7 L C Z x d W 9 0 O 1 N l Y 3 R p b 2 4 x L z I w M j E g K D M p L 9 C Y 0 Y H R g t C + 0 Y f Q v d C 4 0 L o u e 0 R h d G U g b W 9 k a W Z p Z W Q s N H 0 m c X V v d D s s J n F 1 b 3 Q 7 U 2 V j d G l v b j E v M j A y M S A o M y k v 0 J j R g d G C 0 L 7 R h 9 C 9 0 L j Q u i 5 7 R G F 0 Z S B j c m V h d G V k L D V 9 J n F 1 b 3 Q 7 L C Z x d W 9 0 O 1 N l Y 3 R p b 2 4 x L z I w M j E g K D M p L 9 C Y 0 Y H R g t C + 0 Y f Q v d C 4 0 L o u e 0 Z v b G R l c i B Q Y X R o L D d 9 J n F 1 b 3 Q 7 X S w m c X V v d D t S Z W x h d G l v b n N o a X B J b m Z v J n F 1 b 3 Q 7 O l t d f S I g L z 4 8 R W 5 0 c n k g V H l w Z T 0 i U X V l c n l J R C I g V m F s d W U 9 I n M 2 Z D B l Z W Y 4 Y y 1 l N D U z L T R i O D c t Y T Z i M C 1 i N T c z N z E 1 Z j Q 2 M j k i I C 8 + P C 9 T d G F i b G V F b n R y a W V z P j w v S X R l b T 4 8 S X R l b T 4 8 S X R l b U x v Y 2 F 0 a W 9 u P j x J d G V t V H l w Z T 5 G b 3 J t d W x h P C 9 J d G V t V H l w Z T 4 8 S X R l b V B h d G g + U 2 V j d G l v b j E v M j A y M S U y M C g z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x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P Q n d C w 0 L L Q u N C z 0 L D R h t C 4 0 Y 8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Q 2 9 1 b n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M 1 Q x M T o x O T o 0 O S 4 x N z Y 0 O D Y z W i I g L z 4 8 R W 5 0 c n k g V H l w Z T 0 i R m l s b F N 0 Y X R 1 c y I g V m F s d W U 9 I n N X Y W l 0 a W 5 n R m 9 y R X h j Z W x S Z W Z y Z X N o I i A v P j x F b n R y e S B U e X B l P S J R d W V y e U l E I i B W Y W x 1 Z T 0 i c z B h M j U z N G I 3 L T c 4 Z j Y t N D k y N C 1 i M j E 2 L T l i M z B j N G M y N G Q z M y I g L z 4 8 L 1 N 0 Y W J s Z U V u d H J p Z X M + P C 9 J d G V t P j x J d G V t P j x J d G V t T G 9 j Y X R p b 2 4 + P E l 0 Z W 1 U e X B l P k Z v c m 1 1 b G E 8 L 0 l 0 Z W 1 U e X B l P j x J d G V t U G F 0 a D 5 T Z W N 0 a W 9 u M S 8 y M D I x J T I w K D Q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M C V E M S U 4 M C V E M C V C M C V E M C V C Q y V E M C V C N S V E M S U 4 M i V E M S U 4 M D M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k 0 Y m J j M z c 4 L W Z h Z j g t N D U 3 Y y 1 i N m F m L T k 5 Y T Y 2 M W J l M j A z N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3 L T I z V D E x O j E 5 O j Q 5 L j M 2 N T Q 2 N D l a I i A v P j x F b n R y e S B U e X B l P S J G a W x s U 3 R h d H V z I i B W Y W x 1 Z T 0 i c 0 N v b X B s Z X R l I i A v P j x F b n R y e S B U e X B l P S J R d W V y e U l E I i B W Y W x 1 Z T 0 i c z c y O D c y N T k 3 L T g y M 2 U t N G Y y Y y 1 h M z V m L W N m O G Q 0 Z T F h N G U 3 N y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l M j A o M y k 8 L 0 l 0 Z W 1 Q Y X R o P j w v S X R l b U x v Y 2 F 0 a W 9 u P j x T d G F i b G V F b n R y a W V z P j x F b n R y e S B U e X B l P S J J c 1 B y a X Z h d G U i I F Z h b H V l P S J s M C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I 1 L T A 3 L T I z V D E x O j E 5 O j Q 5 L j M 4 N T Q 1 N z h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F R v U m V w b 3 J 0 R G l z Y W J s Z W Q i I F Z h b H V l P S J s M S I g L z 4 8 R W 5 0 c n k g V H l w Z T 0 i U X V l c n l H c m 9 1 c E l E I i B W Y W x 1 Z T 0 i c z k 0 Y m J j M z c 4 L W Z h Z j g t N D U 3 Y y 1 i N m F m L T k 5 Y T Y 2 M W J l M j A z N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l Z E N v b X B s Z X R l U m V z d W x 0 V G 9 X b 3 J r c 2 h l Z X Q i I F Z h b H V l P S J s M C I g L z 4 8 R W 5 0 c n k g V H l w Z T 0 i U X V l c n l J R C I g V m F s d W U 9 I n N l O D g 4 M m Q 1 O C 0 4 O T k z L T Q 3 M D g t Y j Z k Y S 1 k Y m Q 4 O G I 2 N W E z O G I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J T I w K D M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z K S 8 l R D A l O U Q l R D A l Q j A l R D A l Q j I l R D A l Q j g l R D A l Q j M l R D A l Q j A l R D E l O D Y l R D A l Q j g l R D E l O E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K D M p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N h Z T Y y M T Z l Y y 0 5 O T Y 5 L T R j M m Y t Y T Q 3 Y y 1 k N G E 2 N T E x O D U 3 M j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y 0 y M 1 Q x M T o x O T o 0 O S 4 z N z c 0 N j E 2 W i I g L z 4 8 R W 5 0 c n k g V H l w Z T 0 i R m l s b F N 0 Y X R 1 c y I g V m F s d W U 9 I n N D b 2 1 w b G V 0 Z S I g L z 4 8 R W 5 0 c n k g V H l w Z T 0 i U X V l c n l J R C I g V m F s d W U 9 I n M y N G Q w Y j c 0 N S 0 5 M W Q 4 L T Q y M z Q t Y T V i Y S 1 k M T d j Z G V j O T I w N G I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K D M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g z K S 8 x M D A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K D M p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g z K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5 N G J i Y z M 3 O C 1 m Y W Y 4 L T Q 1 N 2 M t Y j Z h Z i 0 5 O W E 2 N j F i Z T I w M z c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y 0 y M 1 Q x M T o x O T o 0 O S 4 z O T M 0 N T Y w W i I g L z 4 8 R W 5 0 c n k g V H l w Z T 0 i R m l s b F N 0 Y X R 1 c y I g V m F s d W U 9 I n N D b 2 1 w b G V 0 Z S I g L z 4 8 R W 5 0 c n k g V H l w Z T 0 i U X V l c n l J R C I g V m F s d W U 9 I n N m M j d k O T I 5 Y S 0 2 M G J l L T R h Z T k t Y m M 0 N i 0 2 O D k 2 Z G E 5 N T I 1 Z G Q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x J T g 0 J U Q w J U I w J U Q w J U I 5 J U Q w J U J C J T I w K D M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l M j A o N C k v J U Q w J T l F J U Q x J T g y J U Q x J T g 0 J U Q w J U I 4 J U Q w J U J C J U Q x J T h D J U Q x J T g y J U Q x J T g w J U Q w J U J F J U Q w J U I y J U Q w J U I w J U Q w J U J E J U Q w J U J E J U Q x J T h C J U Q w J U I 1 J T I w J U Q x J T g x J U Q w J U J B J U Q x J T g w J U Q x J T h C J U Q x J T g y J U Q x J T h C J U Q w J U I 1 J T I w J U Q x J T g 0 J U Q w J U I w J U Q w J U I 5 J U Q w J U J C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l M j A o N C k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l M j A o N C k v J U Q w J T l G J U Q w J U I 1 J U Q x J T g w J U Q w J U I 1 J U Q w J U I 4 J U Q w J U J D J U Q w J U I 1 J U Q w J U J E J U Q w J U J F J U Q w J U I y J U Q w J U I w J U Q w J U J E J U Q w J U J E J U Q x J T h C J U Q w J U I 1 J T I w J U Q x J T g x J U Q x J T g y J U Q w J U J F J U Q w J U J C J U Q w J U I x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l M j A o N C k v J U Q w J T k 0 J U Q x J T g w J U Q x J T g z J U Q w J U I z J U Q w J U I 4 J U Q w J U I 1 J T I w J U Q x J T g z J U Q w J U I 0 J U Q w J U I w J U Q w J U J C J U Q w J U I 1 J U Q w J U J E J U Q w J U J E J U Q x J T h C J U Q w J U I 1 J T I w J U Q x J T g x J U Q x J T g y J U Q w J U J F J U Q w J U J C J U Q w J U I x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l M j A o N C k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l M j A o N C k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S U y M C g 0 K S 8 l R D A l O U U l R D A l Q j E l R D E l O E E l R D A l Q j U l R D A l Q j Q l R D A l Q j g l R D A l Q k Q l R D A l Q j U l R D A l Q k Q l R D A l Q k Q l R D E l O E I l R D A l Q j U l M j A l R D A l Q j c l R D A l Q j A l R D A l Q k Y l R D E l O D A l R D A l Q k U l R D E l O D E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v J U Q w J T k 0 J U Q w J U I 2 J U Q w J U I 1 J U Q x J T g w J U Q w J U I 1 J U Q w J U J C J U Q w J U J F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H m 7 w T 1 e O 5 h D o p w 9 V M w 7 5 A M A A A A A A g A A A A A A E G Y A A A A B A A A g A A A A I 2 5 u j 7 Z 3 f s 8 C I 5 T c e N g g 2 7 l y n o E 4 S c s Y 7 2 S m 3 i I E y z M A A A A A D o A A A A A C A A A g A A A A 1 p n V u p Z I u Z i 4 n 7 K t J s E 8 X U 7 v l j B c H C M j s 6 L R u k h X / H 1 Q A A A A q t v o 0 q P c J l n A k 7 c X T w g D A m S p y h O z a m x R p d l A m o z I 7 A H H s b 9 / H x 7 W F s J T i B G V E t r o k R V 8 D Z M l Z b L h A l m Q e E y o H 0 Y P z N f U x w F R J F + p g a w h 7 3 t A A A A A T k s L v d 8 O g 4 g z l n F 1 a N H g p I P 3 N 4 h z p b Y h N u f v r q r N n p 6 H V W F R + H + T B B K o P 0 P U G y P e w l r 1 z i w L C Y L l w Y / c y 4 b w h g = = < / D a t a M a s h u p > 
</file>

<file path=customXml/itemProps1.xml><?xml version="1.0" encoding="utf-8"?>
<ds:datastoreItem xmlns:ds="http://schemas.openxmlformats.org/officeDocument/2006/customXml" ds:itemID="{59ED2167-B650-4948-809C-C252C4D1B6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ЗМІСТ</vt:lpstr>
      <vt:lpstr>0000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  <vt:lpstr>'0000'!Райони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Статистична форма №10</dc:title>
  <dc:creator/>
  <cp:keywords>Статистика; Психіатрія; Наркологія</cp:keywords>
  <cp:lastModifiedBy/>
  <cp:revision>1</cp:revision>
  <dcterms:created xsi:type="dcterms:W3CDTF">2006-09-28T05:33:49Z</dcterms:created>
  <dcterms:modified xsi:type="dcterms:W3CDTF">2026-03-09T08:49:43Z</dcterms:modified>
  <cp:category>Шаблон</cp:category>
  <cp:version>1</cp:version>
</cp:coreProperties>
</file>